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02" documentId="13_ncr:1_{F6CB121F-512D-4AA6-A0C1-0FB36C537598}" xr6:coauthVersionLast="47" xr6:coauthVersionMax="47" xr10:uidLastSave="{ADAE740B-8573-49A2-8C38-7966E0F69142}"/>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<sst xmlns="http://schemas.openxmlformats.org/spreadsheetml/2006/main" count="178573" uniqueCount="39069">
  <si>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</si>
  <si>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</si>
  <si>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</si>
  <si>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</si>
  <si>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</si>
  <si>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</si>
  <si>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</si>
  <si>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</si>
  <si>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</si>
  <si>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</si>
  <si>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</si>
  <si>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</si>
  <si>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</si>
  <si>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</si>
  <si>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</si>
  <si>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</si>
  <si>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</si>
  <si>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</si>
  <si>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</si>
  <si>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</si>
  <si>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</si>
  <si>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</si>
  <si>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</si>
  <si>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</si>
  <si>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</si>
  <si>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</si>
  <si>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</si>
  <si>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</si>
  <si>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</si>
  <si>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</si>
  <si>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</si>
  <si>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</si>
  <si>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</si>
  <si>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</si>
  <si>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</si>
  <si>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</si>
  <si>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</si>
  <si>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</si>
  <si>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</si>
  <si>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</si>
  <si>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</si>
  <si>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</si>
  <si>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</si>
  <si>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</si>
  <si>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</si>
  <si>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</si>
  <si>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</si>
  <si>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</si>
  <si>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</si>
  <si>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</si>
  <si>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</si>
  <si>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</si>
  <si>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</si>
  <si>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</si>
  <si>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</si>
  <si>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</si>
  <si>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</si>
  <si>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</si>
  <si>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</si>
  <si>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</si>
  <si>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</si>
  <si>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</si>
  <si>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</si>
  <si>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</si>
  <si>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</si>
  <si>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</si>
  <si>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</si>
  <si>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</si>
  <si>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</si>
  <si>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</si>
  <si>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</si>
  <si>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</si>
  <si>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</si>
  <si>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</si>
  <si>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</si>
  <si>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</si>
  <si>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</si>
  <si>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</si>
  <si>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</si>
  <si>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</si>
  <si>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</si>
  <si>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</si>
  <si>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</si>
  <si>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</si>
  <si>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</si>
  <si>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</si>
  <si>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</si>
  <si>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</si>
  <si>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</si>
  <si>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</si>
  <si>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</si>
  <si>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</si>
  <si>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</si>
  <si>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</si>
  <si>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</si>
  <si>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</si>
  <si>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</si>
  <si>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</si>
  <si>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</si>
  <si>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</si>
  <si>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</si>
  <si>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</si>
  <si>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</si>
  <si>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</si>
  <si>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</si>
  <si>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</si>
  <si>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</si>
  <si>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</si>
  <si>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</si>
  <si>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</si>
  <si>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</si>
  <si>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</si>
  <si>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</si>
  <si>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</si>
  <si>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</si>
  <si>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</si>
  <si>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</si>
  <si>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</si>
  <si>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</si>
  <si>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</si>
  <si>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</si>
  <si>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</si>
  <si>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</si>
  <si>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</si>
  <si>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</si>
  <si>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</si>
  <si>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</si>
  <si>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</si>
  <si>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</si>
  <si>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</si>
  <si>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</si>
  <si>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</si>
  <si>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</si>
  <si>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</si>
  <si>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</si>
  <si>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</si>
  <si>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</si>
  <si>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</si>
  <si>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</si>
  <si>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</si>
  <si>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</si>
  <si>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</si>
  <si>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</si>
  <si>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</si>
  <si>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</si>
  <si>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</si>
  <si>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</si>
  <si>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</si>
  <si>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</si>
  <si>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</si>
  <si>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</si>
  <si>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</si>
  <si>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</si>
  <si>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</si>
  <si>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</si>
  <si>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</si>
  <si>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</si>
  <si>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</si>
  <si>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</si>
  <si>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</si>
  <si>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</si>
  <si>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</si>
  <si>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</si>
  <si>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</si>
  <si>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</si>
  <si>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</si>
  <si>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</si>
  <si>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</si>
  <si>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</si>
  <si>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</si>
  <si>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</si>
  <si>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</si>
  <si>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</si>
  <si>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</si>
  <si>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</si>
  <si>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</si>
  <si>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</si>
  <si>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</si>
  <si>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</si>
  <si>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</si>
  <si>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</si>
  <si>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</si>
  <si>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</si>
  <si>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</si>
  <si>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</si>
  <si>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</si>
  <si>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</si>
  <si>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</si>
  <si>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</si>
  <si>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</si>
  <si>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</si>
  <si>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</si>
  <si>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</si>
  <si>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</si>
  <si>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</si>
  <si>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</si>
  <si>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</si>
  <si>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</si>
  <si>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</si>
  <si>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</si>
  <si>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</si>
  <si>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</si>
  <si>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</si>
  <si>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</si>
  <si>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</si>
  <si>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</si>
  <si>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</si>
  <si>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</si>
  <si>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</si>
  <si>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</si>
  <si>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</si>
  <si>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</si>
  <si>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</si>
  <si>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</si>
  <si>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</si>
  <si>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</si>
  <si>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</si>
  <si>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</si>
  <si>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</si>
  <si>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</si>
  <si>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</si>
  <si>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</si>
  <si>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</si>
  <si>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</si>
  <si>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</si>
  <si>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</si>
  <si>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</si>
  <si>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</si>
  <si>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</si>
  <si>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</si>
  <si>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</si>
  <si>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</si>
  <si>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</si>
  <si>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</si>
  <si>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</si>
  <si>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</si>
  <si>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</si>
  <si>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</si>
  <si>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</si>
  <si>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</si>
  <si>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</si>
  <si>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</si>
  <si>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</si>
  <si>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</si>
  <si>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</si>
  <si>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</si>
  <si>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</si>
  <si>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</si>
  <si>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</si>
  <si>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</si>
  <si>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</si>
  <si>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</si>
  <si>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</si>
  <si>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</si>
  <si>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</si>
  <si>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</si>
  <si>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</si>
  <si>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</si>
  <si>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</si>
  <si>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</si>
  <si>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</si>
  <si>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</si>
  <si>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</si>
  <si>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</si>
  <si>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</si>
  <si>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</si>
  <si>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</si>
  <si>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</si>
  <si>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</si>
  <si>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</si>
  <si>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</si>
  <si>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</si>
  <si>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</si>
  <si>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</si>
  <si>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</si>
  <si>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</si>
  <si>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</si>
  <si>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</si>
  <si>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</si>
  <si>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</si>
  <si>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</si>
  <si>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</si>
  <si>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</si>
  <si>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</si>
  <si>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</si>
  <si>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</si>
  <si>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</si>
  <si>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</si>
  <si>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</si>
  <si>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</si>
  <si>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</si>
  <si>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</si>
  <si>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</si>
  <si>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</si>
  <si>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</si>
  <si>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</si>
  <si>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</si>
  <si>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</si>
  <si>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</si>
  <si>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</si>
  <si>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</si>
  <si>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</si>
  <si>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</si>
  <si>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</si>
  <si>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</si>
  <si>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</si>
  <si>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</si>
  <si>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</si>
  <si>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</si>
  <si>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</si>
  <si>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</si>
  <si>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</si>
  <si>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</si>
  <si>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</si>
  <si>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</si>
  <si>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</si>
  <si>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</si>
  <si>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</si>
  <si>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</si>
  <si>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</si>
  <si>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</si>
  <si>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</si>
  <si>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</si>
  <si>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</si>
  <si>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</si>
  <si>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</si>
  <si>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</si>
  <si>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</si>
  <si>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</si>
  <si>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</si>
  <si>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</si>
  <si>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</si>
  <si>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</si>
  <si>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</si>
  <si>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</si>
  <si>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</si>
  <si>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</si>
  <si>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</si>
  <si>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</si>
  <si>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</si>
  <si>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</si>
  <si>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</si>
  <si>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</si>
  <si>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</si>
  <si>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</si>
  <si>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</si>
  <si>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</si>
  <si>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</si>
  <si>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</si>
  <si>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</si>
  <si>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</si>
  <si>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</si>
  <si>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</si>
  <si>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</si>
  <si>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</si>
  <si>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</si>
  <si>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</si>
  <si>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</si>
  <si>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</si>
  <si>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</si>
  <si>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</si>
  <si>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</si>
  <si>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</si>
  <si>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</si>
  <si>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</si>
  <si>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</si>
  <si>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</si>
  <si>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</si>
  <si>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</si>
  <si>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</si>
  <si>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</si>
  <si>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</si>
  <si>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</si>
  <si>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</si>
  <si>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</si>
  <si>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</si>
  <si>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</si>
  <si>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</si>
  <si>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</si>
  <si>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</si>
  <si>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</si>
  <si>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</si>
  <si>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</si>
  <si>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</si>
  <si>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</si>
  <si>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</si>
  <si>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</si>
  <si>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</si>
  <si>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</si>
  <si>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</si>
  <si>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</si>
  <si>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</si>
  <si>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</si>
  <si>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</si>
  <si>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</si>
  <si>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</si>
  <si>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</si>
  <si>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</si>
  <si>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</si>
  <si>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</si>
  <si>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</si>
  <si>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</si>
  <si>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</si>
  <si>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</si>
  <si>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</si>
  <si>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</si>
  <si>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</si>
  <si>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</si>
  <si>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</si>
  <si>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</si>
  <si>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</si>
  <si>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</si>
  <si>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</si>
  <si>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</si>
  <si>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</si>
  <si>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</si>
  <si>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</si>
  <si>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</si>
  <si>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</si>
  <si>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</si>
  <si>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</si>
  <si>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</si>
  <si>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</si>
  <si>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</si>
  <si>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</si>
  <si>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</si>
  <si>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</si>
  <si>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</si>
  <si>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</si>
  <si>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</si>
  <si>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</si>
  <si>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</si>
  <si>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</si>
  <si>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</si>
  <si>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</si>
  <si>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</si>
  <si>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</si>
  <si>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</si>
  <si>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</si>
  <si>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</si>
  <si>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</si>
  <si>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</si>
  <si>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</si>
  <si>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</si>
  <si>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</si>
  <si>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</si>
  <si>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</si>
  <si>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</si>
  <si>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</si>
  <si>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</si>
  <si>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</si>
  <si>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</si>
  <si>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</si>
  <si>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</si>
  <si>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</si>
  <si>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</si>
  <si>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</si>
  <si>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</si>
  <si>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</si>
  <si>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</si>
  <si>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</si>
  <si>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</si>
  <si>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</si>
  <si>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</si>
  <si>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</si>
  <si>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</si>
  <si>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</si>
  <si>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</si>
  <si>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</si>
  <si>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</si>
  <si>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</si>
  <si>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</si>
  <si>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</si>
  <si>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</si>
  <si>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</si>
  <si>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</si>
  <si>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</si>
  <si>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</si>
  <si>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</si>
  <si>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</si>
  <si>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</si>
  <si>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</si>
  <si>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</si>
  <si>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</si>
  <si>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</si>
  <si>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</si>
  <si>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</si>
  <si>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</si>
  <si>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</si>
  <si>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</si>
  <si>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</si>
  <si>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</si>
  <si>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</si>
  <si>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</si>
  <si>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</si>
  <si>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</si>
  <si>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</si>
  <si>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</si>
  <si>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</si>
  <si>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</si>
  <si>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</si>
  <si>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</si>
  <si>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</si>
  <si>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</si>
  <si>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</si>
  <si>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</si>
  <si>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</si>
  <si>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</si>
  <si>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</si>
  <si>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</si>
  <si>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</si>
  <si>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</si>
  <si>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</si>
  <si>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</si>
  <si>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</si>
  <si>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</si>
  <si>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</si>
  <si>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</si>
  <si>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</si>
  <si>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</si>
  <si>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</si>
  <si>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</si>
  <si>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</si>
  <si>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</si>
  <si>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</si>
  <si>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</si>
  <si>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</si>
  <si>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</si>
  <si>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</si>
  <si>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</si>
  <si>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</si>
  <si>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</si>
  <si>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</si>
  <si>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</si>
  <si>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</si>
  <si>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</si>
  <si>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</si>
  <si>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</si>
  <si>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</si>
  <si>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</si>
  <si>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</si>
  <si>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</si>
  <si>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</si>
  <si>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</si>
  <si>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</si>
  <si>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</si>
  <si>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</si>
  <si>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</si>
  <si>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</si>
  <si>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</si>
  <si>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</si>
  <si>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</si>
  <si>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</si>
  <si>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</si>
  <si>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</si>
  <si>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</si>
  <si>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</si>
  <si>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</si>
  <si>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</si>
  <si>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</si>
  <si>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</si>
  <si>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</si>
  <si>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</si>
  <si>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</si>
  <si>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</si>
  <si>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</si>
  <si>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</si>
  <si>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</si>
  <si>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</si>
  <si>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</si>
  <si>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</si>
  <si>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</si>
  <si>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</si>
  <si>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</si>
  <si>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</si>
  <si>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</si>
  <si>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</si>
  <si>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</si>
  <si>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</si>
  <si>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</si>
  <si>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</si>
  <si>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</si>
  <si>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</si>
  <si>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</si>
  <si>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</si>
  <si>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</si>
  <si>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</si>
  <si>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</si>
  <si>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</si>
  <si>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</si>
  <si>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</si>
  <si>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</si>
  <si>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</si>
  <si>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</si>
  <si>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</si>
  <si>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</si>
  <si>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</si>
  <si>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</si>
  <si>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</si>
  <si>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</si>
  <si>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</si>
  <si>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</si>
  <si>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</si>
  <si>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</si>
  <si>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</si>
  <si>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</si>
  <si>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</si>
  <si>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</si>
  <si>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</si>
  <si>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</si>
  <si>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</si>
  <si>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</si>
  <si>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</si>
  <si>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</si>
  <si>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</si>
  <si>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</si>
  <si>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</si>
  <si>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</si>
  <si>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</si>
  <si>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</si>
  <si>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</si>
  <si>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</si>
  <si>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</si>
  <si>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</si>
  <si>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</si>
  <si>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</si>
  <si>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</si>
  <si>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</si>
  <si>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</si>
  <si>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</si>
  <si>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</si>
  <si>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</si>
  <si>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</si>
  <si>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</si>
  <si>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</si>
  <si>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</si>
  <si>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</si>
  <si>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</si>
  <si>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</si>
  <si>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</si>
  <si>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</si>
  <si>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</si>
  <si>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</si>
  <si>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</si>
  <si>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</si>
  <si>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</si>
  <si>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</si>
  <si>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</si>
  <si>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</si>
  <si>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</si>
  <si>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</si>
  <si>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</si>
  <si>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</si>
  <si>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</si>
  <si>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</si>
  <si>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</si>
  <si>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</si>
  <si>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</si>
  <si>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</si>
  <si>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</si>
  <si>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</si>
  <si>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</si>
  <si>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</si>
  <si>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</si>
  <si>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</si>
  <si>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</si>
  <si>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</si>
  <si>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</si>
  <si>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</si>
  <si>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</si>
  <si>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</si>
  <si>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</si>
  <si>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</si>
  <si>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</si>
  <si>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</si>
  <si>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</si>
  <si>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</si>
  <si>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</si>
  <si>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</si>
  <si>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</si>
  <si>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</si>
  <si>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</si>
  <si>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</si>
  <si>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</si>
  <si>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</si>
  <si>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</si>
  <si>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</si>
  <si>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</si>
  <si>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</si>
  <si>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</si>
  <si>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</si>
  <si>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</si>
  <si>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</si>
  <si>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</si>
  <si>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</si>
  <si>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</si>
  <si>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</si>
  <si>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</si>
  <si>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</si>
  <si>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</si>
  <si>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</si>
  <si>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</si>
  <si>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</si>
  <si>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</si>
  <si>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</si>
  <si>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</si>
  <si>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</si>
  <si>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</si>
  <si>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</si>
  <si>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</si>
  <si>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</si>
  <si>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</si>
  <si>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</si>
  <si>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</si>
  <si>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</si>
  <si>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</si>
  <si>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</si>
  <si>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</si>
  <si>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</si>
  <si>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</si>
  <si>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</si>
  <si>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</si>
  <si>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</si>
  <si>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</si>
  <si>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</si>
  <si>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</si>
  <si>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</si>
  <si>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</si>
  <si>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</si>
  <si>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</si>
  <si>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</si>
  <si>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</si>
  <si>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</si>
  <si>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</si>
  <si>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</si>
  <si>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</si>
  <si>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</si>
  <si>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</si>
  <si>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</si>
  <si>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</si>
  <si>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</si>
  <si>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</si>
  <si>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</si>
  <si>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</si>
  <si>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</si>
  <si>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</si>
  <si>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</si>
  <si>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</si>
  <si>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</si>
  <si>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</si>
  <si>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</si>
  <si>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</si>
  <si>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</si>
  <si>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</si>
  <si>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</si>
  <si>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</si>
  <si>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</si>
  <si>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</si>
  <si>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</si>
  <si>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</si>
  <si>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</si>
  <si>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</si>
  <si>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</si>
  <si>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</si>
  <si>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</si>
  <si>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</si>
  <si>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</si>
  <si>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</si>
  <si>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</si>
  <si>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</si>
  <si>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</si>
  <si>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</si>
  <si>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</si>
  <si>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</si>
  <si>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</si>
  <si>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</si>
  <si>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</si>
  <si>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</si>
  <si>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</si>
  <si>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</si>
  <si>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</si>
  <si>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</si>
  <si>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</si>
  <si>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</si>
  <si>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</si>
  <si>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</si>
  <si>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</si>
  <si>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</si>
  <si>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</si>
  <si>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</si>
  <si>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</si>
  <si>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</si>
  <si>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</si>
  <si>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</si>
  <si>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</si>
  <si>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</si>
  <si>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</si>
  <si>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</si>
  <si>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</si>
  <si>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</si>
  <si>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</si>
  <si>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</si>
  <si>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</si>
  <si>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</si>
  <si>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</si>
  <si>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</si>
  <si>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</si>
  <si>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</si>
  <si>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</si>
  <si>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</si>
  <si>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</si>
  <si>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</si>
  <si>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</si>
  <si>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</si>
  <si>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</si>
  <si>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</si>
  <si>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</si>
  <si>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</si>
  <si>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</si>
  <si>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</si>
  <si>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</si>
  <si>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</si>
  <si>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</si>
  <si>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</si>
  <si>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</si>
  <si>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</si>
  <si>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</si>
  <si>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</si>
  <si>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</si>
  <si>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</si>
  <si>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</si>
  <si>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</si>
  <si>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</si>
  <si>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</si>
  <si>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</si>
  <si>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</si>
  <si>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</si>
  <si>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</si>
  <si>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</si>
  <si>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</si>
  <si>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</si>
  <si>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</si>
  <si>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</si>
  <si>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</si>
  <si>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</si>
  <si>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</si>
  <si>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</si>
  <si>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</si>
  <si>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</si>
  <si>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</si>
  <si>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</si>
  <si>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</si>
  <si>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</si>
  <si>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</si>
  <si>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</si>
  <si>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</si>
  <si>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</si>
  <si>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</si>
  <si>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</si>
  <si>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</si>
  <si>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</si>
  <si>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</si>
  <si>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</si>
  <si>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</si>
  <si>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</si>
  <si>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</si>
  <si>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</si>
  <si>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</si>
  <si>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</si>
  <si>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</si>
  <si>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</si>
  <si>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</si>
  <si>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</si>
  <si>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</si>
  <si>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</si>
  <si>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</si>
  <si>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</si>
  <si>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</si>
  <si>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</si>
  <si>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</si>
  <si>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</si>
  <si>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</si>
  <si>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</si>
  <si>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</si>
  <si>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</si>
  <si>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</si>
  <si>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</si>
  <si>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</si>
  <si>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</si>
  <si>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</si>
  <si>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</si>
  <si>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</si>
  <si>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</si>
  <si>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</si>
  <si>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</si>
  <si>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</si>
  <si>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</si>
  <si>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</si>
  <si>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</si>
  <si>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</si>
  <si>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</si>
  <si>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</si>
  <si>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</si>
  <si>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</si>
  <si>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</si>
  <si>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</si>
  <si>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</si>
  <si>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</si>
  <si>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</si>
  <si>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</si>
  <si>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</si>
  <si>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</si>
  <si>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</si>
  <si>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</si>
  <si>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</si>
  <si>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</si>
  <si>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</si>
  <si>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</si>
  <si>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</si>
  <si>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</si>
  <si>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</si>
  <si>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</si>
  <si>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</si>
  <si>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</si>
  <si>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</si>
  <si>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</si>
  <si>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</si>
  <si>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</si>
  <si>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</si>
  <si>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</si>
  <si>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</si>
  <si>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</si>
  <si>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</si>
  <si>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</si>
  <si>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</si>
  <si>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</si>
  <si>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</si>
  <si>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</si>
  <si>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</si>
  <si>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</si>
  <si>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</si>
  <si>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</si>
  <si>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</si>
  <si>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</si>
  <si>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</si>
  <si>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</si>
  <si>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</si>
  <si>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</si>
  <si>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</si>
  <si>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</si>
  <si>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</si>
  <si>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</si>
  <si>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</si>
  <si>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</si>
  <si>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</si>
  <si>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</si>
  <si>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</si>
  <si>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</si>
  <si>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</si>
  <si>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</si>
  <si>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</si>
  <si>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</si>
  <si>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</si>
  <si>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</si>
  <si>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</si>
  <si>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</si>
  <si>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</si>
  <si>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</si>
  <si>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</si>
  <si>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</si>
  <si>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</si>
  <si>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</si>
  <si>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</si>
  <si>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</si>
  <si>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</si>
  <si>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</si>
  <si>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</si>
  <si>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</si>
  <si>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</si>
  <si>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</si>
  <si>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</si>
  <si>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</si>
  <si>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</si>
  <si>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</si>
  <si>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</si>
  <si>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</si>
  <si>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</si>
  <si>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</si>
  <si>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</si>
  <si>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</si>
  <si>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</si>
  <si>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</si>
  <si>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</si>
  <si>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</si>
  <si>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</si>
  <si>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</si>
  <si>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</si>
  <si>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</si>
  <si>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</si>
  <si>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</si>
  <si>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</si>
  <si>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</si>
  <si>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</si>
  <si>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</si>
  <si>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</si>
  <si>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</si>
  <si>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</si>
  <si>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</si>
  <si>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</si>
  <si>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</si>
  <si>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</si>
  <si>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</si>
  <si>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</si>
  <si>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</si>
  <si>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</si>
  <si>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</si>
  <si>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</si>
  <si>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</si>
  <si>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</si>
  <si>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</si>
  <si>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</si>
  <si>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</si>
  <si>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</si>
  <si>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</si>
  <si>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</si>
  <si>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</si>
  <si>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</si>
  <si>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</si>
  <si>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</si>
  <si>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</si>
  <si>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</si>
  <si>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</si>
  <si>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</si>
  <si>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</si>
  <si>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</si>
  <si>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</si>
  <si>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</si>
  <si>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</si>
  <si>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</si>
  <si>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</si>
  <si>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</si>
  <si>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</si>
  <si>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</si>
  <si>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</si>
  <si>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</si>
  <si>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</si>
  <si>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</si>
  <si>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</si>
  <si>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</si>
  <si>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</si>
  <si>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</si>
  <si>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</si>
  <si>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</si>
  <si>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</si>
  <si>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</si>
  <si>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</si>
  <si>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</si>
  <si>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</si>
  <si>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</si>
  <si>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</si>
  <si>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</si>
  <si>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</si>
  <si>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</si>
  <si>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</si>
  <si>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</si>
  <si>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</si>
  <si>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</si>
  <si>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</si>
  <si>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</si>
  <si>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</si>
  <si>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</si>
  <si>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</si>
  <si>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</si>
  <si>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</si>
  <si>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</si>
  <si>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</si>
  <si>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</si>
  <si>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</si>
  <si>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</si>
  <si>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</si>
  <si>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</si>
  <si>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</si>
  <si>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</si>
  <si>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</si>
  <si>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</si>
  <si>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</si>
  <si>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</si>
  <si>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</si>
  <si>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</si>
  <si>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</si>
  <si>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</si>
  <si>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</si>
  <si>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</si>
  <si>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</si>
  <si>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</si>
  <si>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</si>
  <si>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</si>
  <si>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</si>
  <si>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</si>
  <si>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</si>
  <si>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</si>
  <si>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</si>
  <si>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</si>
  <si>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</si>
  <si>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</si>
  <si>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</si>
  <si>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</si>
  <si>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</si>
  <si>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</si>
  <si>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</si>
  <si>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</si>
  <si>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</si>
  <si>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</si>
  <si>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</si>
  <si>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</si>
  <si>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</si>
  <si>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</si>
  <si>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</si>
  <si>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</si>
  <si>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</si>
  <si>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</si>
  <si>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</si>
  <si>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</si>
  <si>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</si>
  <si>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</si>
  <si>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</si>
  <si>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</si>
  <si>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</si>
  <si>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</si>
  <si>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</si>
  <si>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</si>
  <si>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</si>
  <si>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</si>
  <si>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</si>
  <si>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</si>
  <si>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</si>
  <si>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</si>
  <si>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</si>
  <si>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</si>
  <si>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</si>
  <si>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</si>
  <si>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</si>
  <si>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</si>
  <si>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</si>
  <si>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</si>
  <si>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</si>
  <si>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</si>
  <si>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</si>
  <si>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</si>
  <si>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</si>
  <si>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</si>
  <si>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</si>
  <si>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</si>
  <si>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</si>
  <si>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</si>
  <si>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</si>
  <si>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</si>
  <si>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</si>
  <si>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</si>
  <si>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</si>
  <si>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</si>
  <si>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</si>
  <si>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</si>
  <si>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</si>
  <si>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</si>
  <si>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</si>
  <si>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</si>
  <si>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</si>
  <si>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</si>
  <si>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</si>
  <si>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</si>
  <si>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</si>
  <si>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</si>
  <si>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</si>
  <si>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</si>
  <si>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</si>
  <si>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</si>
  <si>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</si>
  <si>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</si>
  <si>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</si>
  <si>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</si>
  <si>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</si>
  <si>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</si>
  <si>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</si>
  <si>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</si>
  <si>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</si>
  <si>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</si>
  <si>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</si>
  <si>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</si>
  <si>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</si>
  <si>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</si>
  <si>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</si>
  <si>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</si>
  <si>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</si>
  <si>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</si>
  <si>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</si>
  <si>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</si>
  <si>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</si>
  <si>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</si>
  <si>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</si>
  <si>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</si>
  <si>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</si>
  <si>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</si>
  <si>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</si>
  <si>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</si>
  <si>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</si>
  <si>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</si>
  <si>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</si>
  <si>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</si>
  <si>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</si>
  <si>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</si>
  <si>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</si>
  <si>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</si>
  <si>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</si>
  <si>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</si>
  <si>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</si>
  <si>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</si>
  <si>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</si>
  <si>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</si>
  <si>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</si>
  <si>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</si>
  <si>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</si>
  <si>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</si>
  <si>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</si>
  <si>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</si>
  <si>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</si>
  <si>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</si>
  <si>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</si>
  <si>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</si>
  <si>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</si>
  <si>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</si>
  <si>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</si>
  <si>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</si>
  <si>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</si>
  <si>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</si>
  <si>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</si>
  <si>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</si>
  <si>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</si>
  <si>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</si>
  <si>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</si>
  <si>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</si>
  <si>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</si>
  <si>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</si>
  <si>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</si>
  <si>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</si>
  <si>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</si>
  <si>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</si>
  <si>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</si>
  <si>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</si>
  <si>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</si>
  <si>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</si>
  <si>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</si>
  <si>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</si>
  <si>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</si>
  <si>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</si>
  <si>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</si>
  <si>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</si>
  <si>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</si>
  <si>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</si>
  <si>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</si>
  <si>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</si>
  <si>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</si>
  <si>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</si>
  <si>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</si>
  <si>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</si>
  <si>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</si>
  <si>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</si>
  <si>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</si>
  <si>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</si>
  <si>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</si>
  <si>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</si>
  <si>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</si>
  <si>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</si>
  <si>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</si>
  <si>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</si>
  <si>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</si>
  <si>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</si>
  <si>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</si>
  <si>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</si>
  <si>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</si>
  <si>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</si>
  <si>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</si>
  <si>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</si>
  <si>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</si>
  <si>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</si>
  <si>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</si>
  <si>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</si>
  <si>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</si>
  <si>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</si>
  <si>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</si>
  <si>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</si>
  <si>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</si>
  <si>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</si>
  <si>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</si>
  <si>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</si>
  <si>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</si>
  <si>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</si>
  <si>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</si>
  <si>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</si>
  <si>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</si>
  <si>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</si>
  <si>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</si>
  <si>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</si>
  <si>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</si>
  <si>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</si>
  <si>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</si>
  <si>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</si>
  <si>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</si>
  <si>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</si>
  <si>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</si>
  <si>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</si>
  <si>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</si>
  <si>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</si>
  <si>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</si>
  <si>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</si>
  <si>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</si>
  <si>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</si>
  <si>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</si>
  <si>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</si>
  <si>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</si>
  <si>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</si>
  <si>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</si>
  <si>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</si>
  <si>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</si>
  <si>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</si>
  <si>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</si>
  <si>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</si>
  <si>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</si>
  <si>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</si>
  <si>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</si>
  <si>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</si>
  <si>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</si>
  <si>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</si>
  <si>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</si>
  <si>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</si>
  <si>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</si>
  <si>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</si>
  <si>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</si>
  <si>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</si>
  <si>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</si>
  <si>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</si>
  <si>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</si>
  <si>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</si>
  <si>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</si>
  <si>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</si>
  <si>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</si>
  <si>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</si>
  <si>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</si>
  <si>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</si>
  <si>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</si>
  <si>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</si>
  <si>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</si>
  <si>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</si>
  <si>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</si>
  <si>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</si>
  <si>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</si>
  <si>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</si>
  <si>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</si>
  <si>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</si>
  <si>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</si>
  <si>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</si>
  <si>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</si>
  <si>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</si>
  <si>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</si>
  <si>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</si>
  <si>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</si>
  <si>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</si>
  <si>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</si>
  <si>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</si>
  <si>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</si>
  <si>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</si>
  <si>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</si>
  <si>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</si>
  <si>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</si>
  <si>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</si>
  <si>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</si>
  <si>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</si>
  <si>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</si>
  <si>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</si>
  <si>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</si>
  <si>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</si>
  <si>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</si>
  <si>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</si>
  <si>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</si>
  <si>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</si>
  <si>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</si>
  <si>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</si>
  <si>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</si>
  <si>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</si>
  <si>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</si>
  <si>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</si>
  <si>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</si>
  <si>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</si>
  <si>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</si>
  <si>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</si>
  <si>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</si>
  <si>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</si>
  <si>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</si>
  <si>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</si>
  <si>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</si>
  <si>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</si>
  <si>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</si>
  <si>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</si>
  <si>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</si>
  <si>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</si>
  <si>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</si>
  <si>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</si>
  <si>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</si>
  <si>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</si>
  <si>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</si>
  <si>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</si>
  <si>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</si>
  <si>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</si>
  <si>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</si>
  <si>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</si>
  <si>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</si>
  <si>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</si>
  <si>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</si>
  <si>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</si>
  <si>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</si>
  <si>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</si>
  <si>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</si>
  <si>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</si>
  <si>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</si>
  <si>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</si>
  <si>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</si>
  <si>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</si>
  <si>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</si>
  <si>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</si>
  <si>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</si>
  <si>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</si>
  <si>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</si>
  <si>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</si>
  <si>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</si>
  <si>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</si>
  <si>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</si>
  <si>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</si>
  <si>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</si>
  <si>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</si>
  <si>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</si>
  <si>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</si>
  <si>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</si>
  <si>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</si>
  <si>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</si>
  <si>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</si>
  <si>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</si>
  <si>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</si>
  <si>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</si>
  <si>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</si>
  <si>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</si>
  <si>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</si>
  <si>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</si>
  <si>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</si>
  <si>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</si>
  <si>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</si>
  <si>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</si>
  <si>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</si>
  <si>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</si>
  <si>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</si>
  <si>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</si>
  <si>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</si>
  <si>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</si>
  <si>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</si>
  <si>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</si>
  <si>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</si>
  <si>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</si>
  <si>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</si>
  <si>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</si>
  <si>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</si>
  <si>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</si>
  <si>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</si>
  <si>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</si>
  <si>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</si>
  <si>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</si>
  <si>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</si>
  <si>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</si>
  <si>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</si>
  <si>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</si>
  <si>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</si>
  <si>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</si>
  <si>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</si>
  <si>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</si>
  <si>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</si>
  <si>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</si>
  <si>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</si>
  <si>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</si>
  <si>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</si>
  <si>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</si>
  <si>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</si>
  <si>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</si>
  <si>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</si>
  <si>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</si>
  <si>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</si>
  <si>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</si>
  <si>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</si>
  <si>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</si>
  <si>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</si>
  <si>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</si>
  <si>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</si>
  <si>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</si>
  <si>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</si>
  <si>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</si>
  <si>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</si>
  <si>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</si>
  <si>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</si>
  <si>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</si>
  <si>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</si>
  <si>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</si>
  <si>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</si>
  <si>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</si>
  <si>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</si>
  <si>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</si>
  <si>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</si>
  <si>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</si>
  <si>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</si>
  <si>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</si>
  <si>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</si>
  <si>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</si>
  <si>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</si>
  <si>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</si>
  <si>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</si>
  <si>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</si>
  <si>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</si>
  <si>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</si>
  <si>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</si>
  <si>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</si>
  <si>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</si>
  <si>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</si>
  <si>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</si>
  <si>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</si>
  <si>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</si>
  <si>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</si>
  <si>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</si>
  <si>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</si>
  <si>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</si>
  <si>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</si>
  <si>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</si>
  <si>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</si>
  <si>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</si>
  <si>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</si>
  <si>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</si>
  <si>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</si>
  <si>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</si>
  <si>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</si>
  <si>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</si>
  <si>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</si>
  <si>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</si>
  <si>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</si>
  <si>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</si>
  <si>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</si>
  <si>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</si>
  <si>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</si>
  <si>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</si>
  <si>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</si>
  <si>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</si>
  <si>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</si>
  <si>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</si>
  <si>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</si>
  <si>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</si>
  <si>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</si>
  <si>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</si>
  <si>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</si>
  <si>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</si>
  <si>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</si>
  <si>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</si>
  <si>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</si>
  <si>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</si>
  <si>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</si>
  <si>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</si>
  <si>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</si>
  <si>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</si>
  <si>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</si>
  <si>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</si>
  <si>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</si>
  <si>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</si>
  <si>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</si>
  <si>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</si>
  <si>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</si>
  <si>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</si>
  <si>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</si>
  <si>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</si>
  <si>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</si>
  <si>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</si>
  <si>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</si>
  <si>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</si>
  <si>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</si>
  <si>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</si>
  <si>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</si>
  <si>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</si>
  <si>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</si>
  <si>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</si>
  <si>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</si>
  <si>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</si>
  <si>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</si>
  <si>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</si>
  <si>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</si>
  <si>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</si>
  <si>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</si>
  <si>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</si>
  <si>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</si>
  <si>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</si>
  <si>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</si>
  <si>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</si>
  <si>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</si>
  <si>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</si>
  <si>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</si>
  <si>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</si>
  <si>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</si>
  <si>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</si>
  <si>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</si>
  <si>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</si>
  <si>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</si>
  <si>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</si>
  <si>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</si>
  <si>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</si>
  <si>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</si>
  <si>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</si>
  <si>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</si>
  <si>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</si>
  <si>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</si>
  <si>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</si>
  <si>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</si>
  <si>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</si>
  <si>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</si>
  <si>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</si>
  <si>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</si>
  <si>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</si>
  <si>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</si>
  <si>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</si>
  <si>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</si>
  <si>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</si>
  <si>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</si>
  <si>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</si>
  <si>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</si>
  <si>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</si>
  <si>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</si>
  <si>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</si>
  <si>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</si>
  <si>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</si>
  <si>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</si>
  <si>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</si>
  <si>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</si>
  <si>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</si>
  <si>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</si>
  <si>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</si>
  <si>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</si>
  <si>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</si>
  <si>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</si>
  <si>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</si>
  <si>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</si>
  <si>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</si>
  <si>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</si>
  <si>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</si>
  <si>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</si>
  <si>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</si>
  <si>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</si>
  <si>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</si>
  <si>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</si>
  <si>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</si>
  <si>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</si>
  <si>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</si>
  <si>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</si>
  <si>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</si>
  <si>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</si>
  <si>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</si>
  <si>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</si>
  <si>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</si>
  <si>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</si>
  <si>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</si>
  <si>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</si>
  <si>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</si>
  <si>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</si>
  <si>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</si>
  <si>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</si>
  <si>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</si>
  <si>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</si>
  <si>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</si>
  <si>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</si>
  <si>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</si>
  <si>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</si>
  <si>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</si>
  <si>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</si>
  <si>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</si>
  <si>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</si>
  <si>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</si>
  <si>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</si>
  <si>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</si>
  <si>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</si>
  <si>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</si>
  <si>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</si>
  <si>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</si>
  <si>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</si>
  <si>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</si>
  <si>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</si>
  <si>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</si>
  <si>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</si>
  <si>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</si>
  <si>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</si>
  <si>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</si>
  <si>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</si>
  <si>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</si>
  <si>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</si>
  <si>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</si>
  <si>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</si>
  <si>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</si>
  <si>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</si>
  <si>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</si>
  <si>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</si>
  <si>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</si>
  <si>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</si>
  <si>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</si>
  <si>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</si>
  <si>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</si>
  <si>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</si>
  <si>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</si>
  <si>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</si>
  <si>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</si>
  <si>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</si>
  <si>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</si>
  <si>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</si>
  <si>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</si>
  <si>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</si>
  <si>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</si>
  <si>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</si>
  <si>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</si>
  <si>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</si>
  <si>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</si>
  <si>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</si>
  <si>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</si>
  <si>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</si>
  <si>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</si>
  <si>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</si>
  <si>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</si>
  <si>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</si>
  <si>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</si>
  <si>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</si>
  <si>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</si>
  <si>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</si>
  <si>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</si>
  <si>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</si>
  <si>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</si>
  <si>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</si>
  <si>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</si>
  <si>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</si>
  <si>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</si>
  <si>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</si>
  <si>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</si>
  <si>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</si>
  <si>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</si>
  <si>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</si>
  <si>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</si>
  <si>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</si>
  <si>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</si>
  <si>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</si>
  <si>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</si>
  <si>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</si>
  <si>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</si>
  <si>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</si>
  <si>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</si>
  <si>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</si>
  <si>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</si>
  <si>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</si>
  <si>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</si>
  <si>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</si>
  <si>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</si>
  <si>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</si>
  <si>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</si>
  <si>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</si>
  <si>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</si>
  <si>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</si>
  <si>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</si>
  <si>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</si>
  <si>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</si>
  <si>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</si>
  <si>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</si>
  <si>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</si>
  <si>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</si>
  <si>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</si>
  <si>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</si>
  <si>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</si>
  <si>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</si>
  <si>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</si>
  <si>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</si>
  <si>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</si>
  <si>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</si>
  <si>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</si>
  <si>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</si>
  <si>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</si>
  <si>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</si>
  <si>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</si>
  <si>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</si>
  <si>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</si>
  <si>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</si>
  <si>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</si>
  <si>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</si>
  <si>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</si>
  <si>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</si>
  <si>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</si>
  <si>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</si>
  <si>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</si>
  <si>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</si>
  <si>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</si>
  <si>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</si>
  <si>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</si>
  <si>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</si>
  <si>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</si>
  <si>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</si>
  <si>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</si>
  <si>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</si>
  <si>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</si>
  <si>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</si>
  <si>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</si>
  <si>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</si>
  <si>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</si>
  <si>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</si>
  <si>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</si>
  <si>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</si>
  <si>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</si>
  <si>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</si>
  <si>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</si>
  <si>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</si>
  <si>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</si>
  <si>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</si>
  <si>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</si>
  <si>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</si>
  <si>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</si>
  <si>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</si>
  <si>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</si>
  <si>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</si>
  <si>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</si>
  <si>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</si>
  <si>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</si>
  <si>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</si>
  <si>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</si>
  <si>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</si>
  <si>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</si>
  <si>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</si>
  <si>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</si>
  <si>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</si>
  <si>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</si>
  <si>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</si>
  <si>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</si>
  <si>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</si>
  <si>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</si>
  <si>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</si>
  <si>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</si>
  <si>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</si>
  <si>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</si>
  <si>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</si>
  <si>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</si>
  <si>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</si>
  <si>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</si>
  <si>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</si>
  <si>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</si>
  <si>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</si>
  <si>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</si>
  <si>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</si>
  <si>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</si>
  <si>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</si>
  <si>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</si>
  <si>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</si>
  <si>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</si>
  <si>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</si>
  <si>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</si>
  <si>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</si>
  <si>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</si>
  <si>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</si>
  <si>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</si>
  <si>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</si>
  <si>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</si>
  <si>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</si>
  <si>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</si>
  <si>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</si>
  <si>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</si>
  <si>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</si>
  <si>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</si>
  <si>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</si>
  <si>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</si>
  <si>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</si>
  <si>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</si>
  <si>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</si>
  <si>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</si>
  <si>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</si>
  <si>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</si>
  <si>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</si>
  <si>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</si>
  <si>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</si>
  <si>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</si>
  <si>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</si>
  <si>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</si>
  <si>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</si>
  <si>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</si>
  <si>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</si>
  <si>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</si>
  <si>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</si>
  <si>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</si>
  <si>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</si>
  <si>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</si>
  <si>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</si>
  <si>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</si>
  <si>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</si>
  <si>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</si>
  <si>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</si>
  <si>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</si>
  <si>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</si>
  <si>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</si>
  <si>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</si>
  <si>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</si>
  <si>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</si>
  <si>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</si>
  <si>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</si>
  <si>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</si>
  <si>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</si>
  <si>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</si>
  <si>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</si>
  <si>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</si>
  <si>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</si>
  <si>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</si>
  <si>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</si>
  <si>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</si>
  <si>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</si>
  <si>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</si>
  <si>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</si>
  <si>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</si>
  <si>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</si>
  <si>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</si>
  <si>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</si>
  <si>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</si>
  <si>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</si>
  <si>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</si>
  <si>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</si>
  <si>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</si>
  <si>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</si>
  <si>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</si>
  <si>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</si>
  <si>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</si>
  <si>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</si>
  <si>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</si>
  <si>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</si>
  <si>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</si>
  <si>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</si>
  <si>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</si>
  <si>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</si>
  <si>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</si>
  <si>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</si>
  <si>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</si>
  <si>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</si>
  <si>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</si>
  <si>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</si>
  <si>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</si>
  <si>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</si>
  <si>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</si>
  <si>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</si>
  <si>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</si>
  <si>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</si>
  <si>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</si>
  <si>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</si>
  <si>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</si>
  <si>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</si>
  <si>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</si>
  <si>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</si>
  <si>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</si>
  <si>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</si>
  <si>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</si>
  <si>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</si>
  <si>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</si>
  <si>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</si>
  <si>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</si>
  <si>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</si>
  <si>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</si>
  <si>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</si>
  <si>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</si>
  <si>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</si>
  <si>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</si>
  <si>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</si>
  <si>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</si>
  <si>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</si>
  <si>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</si>
  <si>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</si>
  <si>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</si>
  <si>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</si>
  <si>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</si>
  <si>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</si>
  <si>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</si>
  <si>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</si>
  <si>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</si>
  <si>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</si>
  <si>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</si>
  <si>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</si>
  <si>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</si>
  <si>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</si>
  <si>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</si>
  <si>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</si>
  <si>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</si>
  <si>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</si>
  <si>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</si>
  <si>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</si>
  <si>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</si>
  <si>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</si>
  <si>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</si>
  <si>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</si>
  <si>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</si>
  <si>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</si>
  <si>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</si>
  <si>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</si>
  <si>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</si>
  <si>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</si>
  <si>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</si>
  <si>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</si>
  <si>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</si>
  <si>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</si>
  <si>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</si>
  <si>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</si>
  <si>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</si>
  <si>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</si>
  <si>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</si>
  <si>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</si>
  <si>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</si>
  <si>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</si>
  <si>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</si>
  <si>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</si>
  <si>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</si>
  <si>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</si>
  <si>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</si>
  <si>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</si>
  <si>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</si>
  <si>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</si>
  <si>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</si>
  <si>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</si>
  <si>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</si>
  <si>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</si>
  <si>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</si>
  <si>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</si>
  <si>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</si>
  <si>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</si>
  <si>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</si>
  <si>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</si>
  <si>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</si>
  <si>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</si>
  <si>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</si>
  <si>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</si>
  <si>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</si>
  <si>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</si>
  <si>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</si>
  <si>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</si>
  <si>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</si>
  <si>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</si>
  <si>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</si>
  <si>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</si>
  <si>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</si>
  <si>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</si>
  <si>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</si>
  <si>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</si>
  <si>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</si>
  <si>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</si>
  <si>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</si>
  <si>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</si>
  <si>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</si>
  <si>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</si>
  <si>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</si>
  <si>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</si>
  <si>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</si>
  <si>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</si>
  <si>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</si>
  <si>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</si>
  <si>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</si>
  <si>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</si>
  <si>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</si>
  <si>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</si>
  <si>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</si>
  <si>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</si>
  <si>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</si>
  <si>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</si>
  <si>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</si>
  <si>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</si>
  <si>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</si>
  <si>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</si>
  <si>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</si>
  <si>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</si>
  <si>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</si>
  <si>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</si>
  <si>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</si>
  <si>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</si>
  <si>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</si>
  <si>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</si>
  <si>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</si>
  <si>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</si>
  <si>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</si>
  <si>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</si>
  <si>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</si>
  <si>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</si>
  <si>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</si>
  <si>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</si>
  <si>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</si>
  <si>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</si>
  <si>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</si>
  <si>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</si>
  <si>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</si>
  <si>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</si>
  <si>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</si>
  <si>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</si>
  <si>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</si>
  <si>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</si>
  <si>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</si>
  <si>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</si>
  <si>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</si>
  <si>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</si>
  <si>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</si>
  <si>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</si>
  <si>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</si>
  <si>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</si>
  <si>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</si>
  <si>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</si>
  <si>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</si>
  <si>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</si>
  <si>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</si>
  <si>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</si>
  <si>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</si>
  <si>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</si>
  <si>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</si>
  <si>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</si>
  <si>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</si>
  <si>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</si>
  <si>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</si>
  <si>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</si>
  <si>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</si>
  <si>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</si>
  <si>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</si>
  <si>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</si>
  <si>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</si>
  <si>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</si>
  <si>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</si>
  <si>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</si>
  <si>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</si>
  <si>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</si>
  <si>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</si>
  <si>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</si>
  <si>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</si>
  <si>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</si>
  <si>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</si>
  <si>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</si>
  <si>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</si>
  <si>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</si>
  <si>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</si>
  <si>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</si>
  <si>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</si>
  <si>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</si>
  <si>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</si>
  <si>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</si>
  <si>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</si>
  <si>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</si>
  <si>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</si>
  <si>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</si>
  <si>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</si>
  <si>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</si>
  <si>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</si>
  <si>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</si>
  <si>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</si>
  <si>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</si>
  <si>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</si>
  <si>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</si>
  <si>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</si>
  <si>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</si>
  <si>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</si>
  <si>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</si>
  <si>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</si>
  <si>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</si>
  <si>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</si>
  <si>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</si>
  <si>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</si>
  <si>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</si>
  <si>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</si>
  <si>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</si>
  <si>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</si>
  <si>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</si>
  <si>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</si>
  <si>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</si>
  <si>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</si>
  <si>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</si>
  <si>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</si>
  <si>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</si>
  <si>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</si>
  <si>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</si>
  <si>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</si>
  <si>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</si>
  <si>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</si>
  <si>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</si>
  <si>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</si>
  <si>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</si>
  <si>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</si>
  <si>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</si>
  <si>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</si>
  <si>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</si>
  <si>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</si>
  <si>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</si>
  <si>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</si>
  <si>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</si>
  <si>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</si>
  <si>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</si>
  <si>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</si>
  <si>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</si>
  <si>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</si>
  <si>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</si>
  <si>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</si>
  <si>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</si>
  <si>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</si>
  <si>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</si>
  <si>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</si>
  <si>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</si>
  <si>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</si>
  <si>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</si>
  <si>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</si>
  <si>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</si>
  <si>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</si>
  <si>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</si>
  <si>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</si>
  <si>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</si>
  <si>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</si>
  <si>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</si>
  <si>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</si>
  <si>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</si>
  <si>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</si>
  <si>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</si>
  <si>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</si>
  <si>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</si>
  <si>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</si>
  <si>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</si>
  <si>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</si>
  <si>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</si>
  <si>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</si>
  <si>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</si>
  <si>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</si>
  <si>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</si>
  <si>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</si>
  <si>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</si>
  <si>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</si>
  <si>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</si>
  <si>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</si>
  <si>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</si>
  <si>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</si>
  <si>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</si>
  <si>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</si>
  <si>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</si>
  <si>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</si>
  <si>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</si>
  <si>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</si>
  <si>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</si>
  <si>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</si>
  <si>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</si>
  <si>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</si>
  <si>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</si>
  <si>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</si>
  <si>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</si>
  <si>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</si>
  <si>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</si>
  <si>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</si>
  <si>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</si>
  <si>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</si>
  <si>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</si>
  <si>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</si>
  <si>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</si>
  <si>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</si>
  <si>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</si>
  <si>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</si>
  <si>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</si>
  <si>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</si>
  <si>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</si>
  <si>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</si>
  <si>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</si>
  <si>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</si>
  <si>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</si>
  <si>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</si>
  <si>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</si>
  <si>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</si>
  <si>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</si>
  <si>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</si>
  <si>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</si>
  <si>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</si>
  <si>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</si>
  <si>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</si>
  <si>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</si>
  <si>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</si>
  <si>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</si>
  <si>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</si>
  <si>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</si>
  <si>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</si>
  <si>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</si>
  <si>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</si>
  <si>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</si>
  <si>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</si>
  <si>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</si>
  <si>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</si>
  <si>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</si>
  <si>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</si>
  <si>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</si>
  <si>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</si>
  <si>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</si>
  <si>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</si>
  <si>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</si>
  <si>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</si>
  <si>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</si>
  <si>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</si>
  <si>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</si>
  <si>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</si>
  <si>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</si>
  <si>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</si>
  <si>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</si>
  <si>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</si>
  <si>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</si>
  <si>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</si>
  <si>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</si>
  <si>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</si>
  <si>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</si>
  <si>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</si>
  <si>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</si>
  <si>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</si>
  <si>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</si>
  <si>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</si>
  <si>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</si>
  <si>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</si>
  <si>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</si>
  <si>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</si>
  <si>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</si>
  <si>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</si>
  <si>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</si>
  <si>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</si>
  <si>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</si>
  <si>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</si>
  <si>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</si>
  <si>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</si>
  <si>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</si>
  <si>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</si>
  <si>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</si>
  <si>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</si>
  <si>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</si>
  <si>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</si>
  <si>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</si>
  <si>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</si>
  <si>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</si>
  <si>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</si>
  <si>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</si>
  <si>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</si>
  <si>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</si>
  <si>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</si>
  <si>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</si>
  <si>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</si>
  <si>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</si>
  <si>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</si>
  <si>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</si>
  <si>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</si>
  <si>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</si>
  <si>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</si>
  <si>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</si>
  <si>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</si>
  <si>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</si>
  <si>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</si>
  <si>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</si>
  <si>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</si>
  <si>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</si>
  <si>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</si>
  <si>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</si>
  <si>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</si>
  <si>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</si>
  <si>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</si>
  <si>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</si>
  <si>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</si>
  <si>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</si>
  <si>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</si>
  <si>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</si>
  <si>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</si>
  <si>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</si>
  <si>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</si>
  <si>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</si>
  <si>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</si>
  <si>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</si>
  <si>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</si>
  <si>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</si>
  <si>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</si>
  <si>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</si>
  <si>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</si>
  <si>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</si>
  <si>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</si>
  <si>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</si>
  <si>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</si>
  <si>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</si>
  <si>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</si>
  <si>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</si>
  <si>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</si>
  <si>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</si>
  <si>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</si>
  <si>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</si>
  <si>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</si>
  <si>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</si>
  <si>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</si>
  <si>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</si>
  <si>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</si>
  <si>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</si>
  <si>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</si>
  <si>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</si>
  <si>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</si>
  <si>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</si>
  <si>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</si>
  <si>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</si>
  <si>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</si>
  <si>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</si>
  <si>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</si>
  <si>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</si>
  <si>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</si>
  <si>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</si>
  <si>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</si>
  <si>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</si>
  <si>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</si>
  <si>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</si>
  <si>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</si>
  <si>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</si>
  <si>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</si>
  <si>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</si>
  <si>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</si>
  <si>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</si>
  <si>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</si>
  <si>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</si>
  <si>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</si>
  <si>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</si>
  <si>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</si>
  <si>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</si>
  <si>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</si>
  <si>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</si>
  <si>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</si>
  <si>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</si>
  <si>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</si>
  <si>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</si>
  <si>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</si>
  <si>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</si>
  <si>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</si>
  <si>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</si>
  <si>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</si>
  <si>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</si>
  <si>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</si>
  <si>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</si>
  <si>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</si>
  <si>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</si>
  <si>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</si>
  <si>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</si>
  <si>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</si>
  <si>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</si>
  <si>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</si>
  <si>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</si>
  <si>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</si>
  <si>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</si>
  <si>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</si>
  <si>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</si>
  <si>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</si>
  <si>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</si>
  <si>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</si>
  <si>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</si>
  <si>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</si>
  <si>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</si>
  <si>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</si>
  <si>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</si>
  <si>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</si>
  <si>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</si>
  <si>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</si>
  <si>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</si>
  <si>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</si>
  <si>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</si>
  <si>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</si>
  <si>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</si>
  <si>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</si>
  <si>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</si>
  <si>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</si>
  <si>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</si>
  <si>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</si>
  <si>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</si>
  <si>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</si>
  <si>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</si>
  <si>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</si>
  <si>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</si>
  <si>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</si>
  <si>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</si>
  <si>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</si>
  <si>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</si>
  <si>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</si>
  <si>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</si>
  <si>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</si>
  <si>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</si>
  <si>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</si>
  <si>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</si>
  <si>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</si>
  <si>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</si>
  <si>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</si>
  <si>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</si>
  <si>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</si>
  <si>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</si>
  <si>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</si>
  <si>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</si>
  <si>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</si>
  <si>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</si>
  <si>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</si>
  <si>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</si>
  <si>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</si>
  <si>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</si>
  <si>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</si>
  <si>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</si>
  <si>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</si>
  <si>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</si>
  <si>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</si>
  <si>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</si>
  <si>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</si>
  <si>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</si>
  <si>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</si>
  <si>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</si>
  <si>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</si>
  <si>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</si>
  <si>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</si>
  <si>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</si>
  <si>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</si>
  <si>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</si>
  <si>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</si>
  <si>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</si>
  <si>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</si>
  <si>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</si>
  <si>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</si>
  <si>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</si>
  <si>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</si>
  <si>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</si>
  <si>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</si>
  <si>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</si>
  <si>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</si>
  <si>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</si>
  <si>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</si>
  <si>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</si>
  <si>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</si>
  <si>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</si>
  <si>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</si>
  <si>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</si>
  <si>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</si>
  <si>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</si>
  <si>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</si>
  <si>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</si>
  <si>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</si>
  <si>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</si>
  <si>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</si>
  <si>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</si>
  <si>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</si>
  <si>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</si>
  <si>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</si>
  <si>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</si>
  <si>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</si>
  <si>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</si>
  <si>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</si>
  <si>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</si>
  <si>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</si>
  <si>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</si>
  <si>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</si>
  <si>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</si>
  <si>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</si>
  <si>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</si>
  <si>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</si>
  <si>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</si>
  <si>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</si>
  <si>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</si>
  <si>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</si>
  <si>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</si>
  <si>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</si>
  <si>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</si>
  <si>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</si>
  <si>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</si>
  <si>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</si>
  <si>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</si>
  <si>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</si>
  <si>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</si>
  <si>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</si>
  <si>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</si>
  <si>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</si>
  <si>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</si>
  <si>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</si>
  <si>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</si>
  <si>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</si>
  <si>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</si>
  <si>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</si>
  <si>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</si>
  <si>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</si>
  <si>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</si>
  <si>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</si>
  <si>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</si>
  <si>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</si>
  <si>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</si>
  <si>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</si>
  <si>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</si>
  <si>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</si>
  <si>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</si>
  <si>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</si>
  <si>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</si>
  <si>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</si>
  <si>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</si>
  <si>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</si>
  <si>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</si>
  <si>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</si>
  <si>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</si>
  <si>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</si>
  <si>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</si>
  <si>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</si>
  <si>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</si>
  <si>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</si>
  <si>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</si>
  <si>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</si>
  <si>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</si>
  <si>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</si>
  <si>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</si>
  <si>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</si>
  <si>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</si>
  <si>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</si>
  <si>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</si>
  <si>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</si>
  <si>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</si>
  <si>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</si>
  <si>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</si>
  <si>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</si>
  <si>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</si>
  <si>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</si>
  <si>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</si>
  <si>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</si>
  <si>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</si>
  <si>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</si>
  <si>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</si>
  <si>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</si>
  <si>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</si>
  <si>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</si>
  <si>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</si>
  <si>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</si>
  <si>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</si>
  <si>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</si>
  <si>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</si>
  <si>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</si>
  <si>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</si>
  <si>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</si>
  <si>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</si>
  <si>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</si>
  <si>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</si>
  <si>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</si>
  <si>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</si>
  <si>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</si>
  <si>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</si>
  <si>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</si>
  <si>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</si>
  <si>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</si>
  <si>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</si>
  <si>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</si>
  <si>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</si>
  <si>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</si>
  <si>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</si>
  <si>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</si>
  <si>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</si>
  <si>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</si>
  <si>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</si>
  <si>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</si>
  <si>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</si>
  <si>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</si>
  <si>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</si>
  <si>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</si>
  <si>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</si>
  <si>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</si>
  <si>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</si>
  <si>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</si>
  <si>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</si>
  <si>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</si>
  <si>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</si>
  <si>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</si>
  <si>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</si>
  <si>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</si>
  <si>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</si>
  <si>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</si>
  <si>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</si>
  <si>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</si>
  <si>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</si>
  <si>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</si>
  <si>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</si>
  <si>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</si>
  <si>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</si>
  <si>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</si>
  <si>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</si>
  <si>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</si>
  <si>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</si>
  <si>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</si>
  <si>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</si>
  <si>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</si>
  <si>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</si>
  <si>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</si>
  <si>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</si>
  <si>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</si>
  <si>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</si>
  <si>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</si>
  <si>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</si>
  <si>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</si>
  <si>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</si>
  <si>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</si>
  <si>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</si>
  <si>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</si>
  <si>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</si>
  <si>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</si>
  <si>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</si>
  <si>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</si>
  <si>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</si>
  <si>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</si>
  <si>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</si>
  <si>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</si>
  <si>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</si>
  <si>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</si>
  <si>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</si>
  <si>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</si>
  <si>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</si>
  <si>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</si>
  <si>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</si>
  <si>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</si>
  <si>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</si>
  <si>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</si>
  <si>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</si>
  <si>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</si>
  <si>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</si>
  <si>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</si>
  <si>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</si>
  <si>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</si>
  <si>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</si>
  <si>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</si>
  <si>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</si>
  <si>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</si>
  <si>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</si>
  <si>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</si>
  <si>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</si>
  <si>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</si>
  <si>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</si>
  <si>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</si>
  <si>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</si>
  <si>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</si>
  <si>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</si>
  <si>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</si>
  <si>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</si>
  <si>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</si>
  <si>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</si>
  <si>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</si>
  <si>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</si>
  <si>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</si>
  <si>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</si>
  <si>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</si>
  <si>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</si>
  <si>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</si>
  <si>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</si>
  <si>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</si>
  <si>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</si>
  <si>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</si>
  <si>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</si>
  <si>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</si>
  <si>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</si>
  <si>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</si>
  <si>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</si>
  <si>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</si>
  <si>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</si>
  <si>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</si>
  <si>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</si>
  <si>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</si>
  <si>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</si>
  <si>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</si>
  <si>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</si>
  <si>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</si>
  <si>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</si>
  <si>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</si>
  <si>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</si>
  <si>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</si>
  <si>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</si>
  <si>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</si>
  <si>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</si>
  <si>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</si>
  <si>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</si>
  <si>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</si>
  <si>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</si>
  <si>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</si>
  <si>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</si>
  <si>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</si>
  <si>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</si>
  <si>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</si>
  <si>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</si>
  <si>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</si>
  <si>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</si>
  <si>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</si>
  <si>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</si>
  <si>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</si>
  <si>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</si>
  <si>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</si>
  <si>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</si>
  <si>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</si>
  <si>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</si>
  <si>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</si>
  <si>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</si>
  <si>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</si>
  <si>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</si>
  <si>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</si>
  <si>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</si>
  <si>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</si>
  <si>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</si>
  <si>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</si>
  <si>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</si>
  <si>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</si>
  <si>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</si>
  <si>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</si>
  <si>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</si>
  <si>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</si>
  <si>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</si>
  <si>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</si>
  <si>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</si>
  <si>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</si>
  <si>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</si>
  <si>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</si>
  <si>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</si>
  <si>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</si>
  <si>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</si>
  <si>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</si>
  <si>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</si>
  <si>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</si>
  <si>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</si>
  <si>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</si>
  <si>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</si>
  <si>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</si>
  <si>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</si>
  <si>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</si>
  <si>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</si>
  <si>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</si>
  <si>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</si>
  <si>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</si>
  <si>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</si>
  <si>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</si>
  <si>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</si>
  <si>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</si>
  <si>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</si>
  <si>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</si>
  <si>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</si>
  <si>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</si>
  <si>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</si>
  <si>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</si>
  <si>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</si>
  <si>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</si>
  <si>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</si>
  <si>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</si>
  <si>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</si>
  <si>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</si>
  <si>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</si>
  <si>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</si>
  <si>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</si>
  <si>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</si>
  <si>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</si>
  <si>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</si>
  <si>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</si>
  <si>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</si>
  <si>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</si>
  <si>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</si>
  <si>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</si>
  <si>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</si>
  <si>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</si>
  <si>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</si>
  <si>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</si>
  <si>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</si>
  <si>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</si>
  <si>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</si>
  <si>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</si>
  <si>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</si>
  <si>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</si>
  <si>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</si>
  <si>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</si>
  <si>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</si>
  <si>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</si>
  <si>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</si>
  <si>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</si>
  <si>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</si>
  <si>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</si>
  <si>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</si>
  <si>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</si>
  <si>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</si>
  <si>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</si>
  <si>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</si>
  <si>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</si>
  <si>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</si>
  <si>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</si>
  <si>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</si>
  <si>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</si>
  <si>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</si>
  <si>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</si>
  <si>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</si>
  <si>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</si>
  <si>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</si>
  <si>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</si>
  <si>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</si>
  <si>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</si>
  <si>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</si>
  <si>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</si>
  <si>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</si>
  <si>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</si>
  <si>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</si>
  <si>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</si>
  <si>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</si>
  <si>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</si>
  <si>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</si>
  <si>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</si>
  <si>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</si>
  <si>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</si>
  <si>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</si>
  <si>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</si>
  <si>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</si>
  <si>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</si>
  <si>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</si>
  <si>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</si>
  <si>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</si>
  <si>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</si>
  <si>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</si>
  <si>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</si>
  <si>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</si>
  <si>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</si>
  <si>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</si>
  <si>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</si>
  <si>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</si>
  <si>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</si>
  <si>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</si>
  <si>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</si>
  <si>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</si>
  <si>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</si>
  <si>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</si>
  <si>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</si>
  <si>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</si>
  <si>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</si>
  <si>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</si>
  <si>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</si>
  <si>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</si>
  <si>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</si>
  <si>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</si>
  <si>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</si>
  <si>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</si>
  <si>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</si>
  <si>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</si>
  <si>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</si>
  <si>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</si>
  <si>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</si>
  <si>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</si>
  <si>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</si>
  <si>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</si>
  <si>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</si>
  <si>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</si>
  <si>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</si>
  <si>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</si>
  <si>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</si>
  <si>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</si>
  <si>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</si>
  <si>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</si>
  <si>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</si>
  <si>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</si>
  <si>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</si>
  <si>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</si>
  <si>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</si>
  <si>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</si>
  <si>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</si>
  <si>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</si>
  <si>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</si>
  <si>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</si>
  <si>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</si>
  <si>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</si>
  <si>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</si>
  <si>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</si>
  <si>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</si>
  <si>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</si>
  <si>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</si>
  <si>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</si>
  <si>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</si>
  <si>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</si>
  <si>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</si>
  <si>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</si>
  <si>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</si>
  <si>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</si>
  <si>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</si>
  <si>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</si>
  <si>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</si>
  <si>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</si>
  <si>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</si>
  <si>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</si>
  <si>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</si>
  <si>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</si>
  <si>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</si>
  <si>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</si>
  <si>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</si>
  <si>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</si>
  <si>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</si>
  <si>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</si>
  <si>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</si>
  <si>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</si>
  <si>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</si>
  <si>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</si>
  <si>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</si>
  <si>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</si>
  <si>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</si>
  <si>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</si>
  <si>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</si>
  <si>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</si>
  <si>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</si>
  <si>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</si>
  <si>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</si>
  <si>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</si>
  <si>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</si>
  <si>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</si>
  <si>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</si>
  <si>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</si>
  <si>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</si>
  <si>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</si>
  <si>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</si>
  <si>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</si>
  <si>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</si>
  <si>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</si>
  <si>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</si>
  <si>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</si>
  <si>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</si>
  <si>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</si>
  <si>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</si>
  <si>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</si>
  <si>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</si>
  <si>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</si>
  <si>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</si>
  <si>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</si>
  <si>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</si>
  <si>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</si>
  <si>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</si>
  <si>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</si>
  <si>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</si>
  <si>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</si>
  <si>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</si>
  <si>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</si>
  <si>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</si>
  <si>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</si>
  <si>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</si>
  <si>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</si>
  <si>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</si>
  <si>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</si>
  <si>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</si>
  <si>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</si>
  <si>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</si>
  <si>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</si>
  <si>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</si>
  <si>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</si>
  <si>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</si>
  <si>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</si>
  <si>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</si>
  <si>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</si>
  <si>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</si>
  <si>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</si>
  <si>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</si>
  <si>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</si>
  <si>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</si>
  <si>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</si>
  <si>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</si>
  <si>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</si>
  <si>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</si>
  <si>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</si>
  <si>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</si>
  <si>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</si>
  <si>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</si>
  <si>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</si>
  <si>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</si>
  <si>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</si>
  <si>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</si>
  <si>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</si>
  <si>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</si>
  <si>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</si>
  <si>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</si>
  <si>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</si>
  <si>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</si>
  <si>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</si>
  <si>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</si>
  <si>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</si>
  <si>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</si>
  <si>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</si>
  <si>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</si>
  <si>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</si>
  <si>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</si>
  <si>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</si>
  <si>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</si>
  <si>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</si>
  <si>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</si>
  <si>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</si>
  <si>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</si>
  <si>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</si>
  <si>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</si>
  <si>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</si>
  <si>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</si>
  <si>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</si>
  <si>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</si>
  <si>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</si>
  <si>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</si>
  <si>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</si>
  <si>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</si>
  <si>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</si>
  <si>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</si>
  <si>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</si>
  <si>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</si>
  <si>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</si>
  <si>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</si>
  <si>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</si>
  <si>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</si>
  <si>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</si>
  <si>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</si>
  <si>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</si>
  <si>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</si>
  <si>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</si>
  <si>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</si>
  <si>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</si>
  <si>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</si>
  <si>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</si>
  <si>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</si>
  <si>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</si>
  <si>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</si>
  <si>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</si>
  <si>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</si>
  <si>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</si>
  <si>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</si>
  <si>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</si>
  <si>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</si>
  <si>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</si>
  <si>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</si>
  <si>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</si>
  <si>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</si>
  <si>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</si>
  <si>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</si>
  <si>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</si>
  <si>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</si>
  <si>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</si>
  <si>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</si>
  <si>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</si>
  <si>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</si>
  <si>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</si>
  <si>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</si>
  <si>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</si>
  <si>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</si>
  <si>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</si>
  <si>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</si>
  <si>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</si>
  <si>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</si>
  <si>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</si>
  <si>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</si>
  <si>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</si>
  <si>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</si>
  <si>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</si>
  <si>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</si>
  <si>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</si>
  <si>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</si>
  <si>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</si>
  <si>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</si>
  <si>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</si>
  <si>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</si>
  <si>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</si>
  <si>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</si>
  <si>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</si>
  <si>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</si>
  <si>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</si>
  <si>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</si>
  <si>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</si>
  <si>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</si>
  <si>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</si>
  <si>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</si>
  <si>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</si>
  <si>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</si>
  <si>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</si>
  <si>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</si>
  <si>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</si>
  <si>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</si>
  <si>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</si>
  <si>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</si>
  <si>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</si>
  <si>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</si>
  <si>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</si>
  <si>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</si>
  <si>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</si>
  <si>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</si>
  <si>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</si>
  <si>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</si>
  <si>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</si>
  <si>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</si>
  <si>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</si>
  <si>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</si>
  <si>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</si>
  <si>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</si>
  <si>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</si>
  <si>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</si>
  <si>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</si>
  <si>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</si>
  <si>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</si>
  <si>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</si>
  <si>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</si>
  <si>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</si>
  <si>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</si>
  <si>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</si>
  <si>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</si>
  <si>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</si>
  <si>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</si>
  <si>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</si>
  <si>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</si>
  <si>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</si>
  <si>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</si>
  <si>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</si>
  <si>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</si>
  <si>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</si>
  <si>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</si>
  <si>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</si>
  <si>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</si>
  <si>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</si>
  <si>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</si>
  <si>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</si>
  <si>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</si>
  <si>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</si>
  <si>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</si>
  <si>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</si>
  <si>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</si>
  <si>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</si>
  <si>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</si>
  <si>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</si>
  <si>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</si>
  <si>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</si>
  <si>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</si>
  <si>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</si>
  <si>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</si>
  <si>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</si>
  <si>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</si>
  <si>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</si>
  <si>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</si>
  <si>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</si>
  <si>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</si>
  <si>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</si>
  <si>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</si>
  <si>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</si>
  <si>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</si>
  <si>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</si>
  <si>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</si>
  <si>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</si>
  <si>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</si>
  <si>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</si>
  <si>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</si>
  <si>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</si>
  <si>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</si>
  <si>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</si>
  <si>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</si>
  <si>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</si>
  <si>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</si>
  <si>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</si>
  <si>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</si>
  <si>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</si>
  <si>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</si>
  <si>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</si>
  <si>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</si>
  <si>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</si>
  <si>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</si>
  <si>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</si>
  <si>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</si>
  <si>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</si>
  <si>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</si>
  <si>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</si>
  <si>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</si>
  <si>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</si>
  <si>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</si>
  <si>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</si>
  <si>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</si>
  <si>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</si>
  <si>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</si>
  <si>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</si>
  <si>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</si>
  <si>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</si>
  <si>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</si>
  <si>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</si>
  <si>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</si>
  <si>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</si>
  <si>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</si>
  <si>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</si>
  <si>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</si>
  <si>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</si>
  <si>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</si>
  <si>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</si>
  <si>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</si>
  <si>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</si>
  <si>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</si>
  <si>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</si>
  <si>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</si>
  <si>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</si>
  <si>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</si>
  <si>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</si>
  <si>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</si>
  <si>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</si>
  <si>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</si>
  <si>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</si>
  <si>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</si>
  <si>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</si>
  <si>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</si>
  <si>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</si>
  <si>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</si>
  <si>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</si>
  <si>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</si>
  <si>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</si>
  <si>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</si>
  <si>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</si>
  <si>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</si>
  <si>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</si>
  <si>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</si>
  <si>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</si>
  <si>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</si>
  <si>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</si>
  <si>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</si>
  <si>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</si>
  <si>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</si>
  <si>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</si>
  <si>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</si>
  <si>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</si>
  <si>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</si>
  <si>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</si>
  <si>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</si>
  <si>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</si>
  <si>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</si>
  <si>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</si>
  <si>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</si>
  <si>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</si>
  <si>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</si>
  <si>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</si>
  <si>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</si>
  <si>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</si>
  <si>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</si>
  <si>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</si>
  <si>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</si>
  <si>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</si>
  <si>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</si>
  <si>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</si>
  <si>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</si>
  <si>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</si>
  <si>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</si>
  <si>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</si>
  <si>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</si>
  <si>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</si>
  <si>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</si>
  <si>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</si>
  <si>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</si>
  <si>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</si>
  <si>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</si>
  <si>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</si>
  <si>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</si>
  <si>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</si>
  <si>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</si>
  <si>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</si>
  <si>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</si>
  <si>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</si>
  <si>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</si>
  <si>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</si>
  <si>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</si>
  <si>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</si>
  <si>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</si>
  <si>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</si>
  <si>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</si>
  <si>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</si>
  <si>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</si>
  <si>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</si>
  <si>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</si>
  <si>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</si>
  <si>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</si>
  <si>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</si>
  <si>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</si>
  <si>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</si>
  <si>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</si>
  <si>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</si>
  <si>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</si>
  <si>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</si>
  <si>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</si>
  <si>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</si>
  <si>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</si>
  <si>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</si>
  <si>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</si>
  <si>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</si>
  <si>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</si>
  <si>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</si>
  <si>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</si>
  <si>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</si>
  <si>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</si>
  <si>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</si>
  <si>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</si>
  <si>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</si>
  <si>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</si>
  <si>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</si>
  <si>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</si>
  <si>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</si>
  <si>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</si>
  <si>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</si>
  <si>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</si>
  <si>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</si>
  <si>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</si>
  <si>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</si>
  <si>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</si>
  <si>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</si>
  <si>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</si>
  <si>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</si>
  <si>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</si>
  <si>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</si>
  <si>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</si>
  <si>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</si>
  <si>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</si>
  <si>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</si>
  <si>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</si>
  <si>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</si>
  <si>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</si>
  <si>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</si>
  <si>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</si>
  <si>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</si>
  <si>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</si>
  <si>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</si>
  <si>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</si>
  <si>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</si>
  <si>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</si>
  <si>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</si>
  <si>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</si>
  <si>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</si>
  <si>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</si>
  <si>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</si>
  <si>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</si>
  <si>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</si>
  <si>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</si>
  <si>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</si>
  <si>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</si>
  <si>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</si>
  <si>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</si>
  <si>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</si>
  <si>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</si>
  <si>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</si>
  <si>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</si>
  <si>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</si>
  <si>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</si>
  <si>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</si>
  <si>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</si>
  <si>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</si>
  <si>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</si>
  <si>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</si>
  <si>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</si>
  <si>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</si>
  <si>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</si>
  <si>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</si>
  <si>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</si>
  <si>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</si>
  <si>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</si>
  <si>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</si>
  <si>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</si>
  <si>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</si>
  <si>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</si>
  <si>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</si>
  <si>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</si>
  <si>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</si>
  <si>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</si>
  <si>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</si>
  <si>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</si>
  <si>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</si>
  <si>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</si>
  <si>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</si>
  <si>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</si>
  <si>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</si>
  <si>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</si>
  <si>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</si>
  <si>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</si>
  <si>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</si>
  <si>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</si>
  <si>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</si>
  <si>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</si>
  <si>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</si>
  <si>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</si>
  <si>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</si>
  <si>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</si>
  <si>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</si>
  <si>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</si>
  <si>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</si>
  <si>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</si>
  <si>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</si>
  <si>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</si>
  <si>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</si>
  <si>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</si>
  <si>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</si>
  <si>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</si>
  <si>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</si>
  <si>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</si>
  <si>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</si>
  <si>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</si>
  <si>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</si>
  <si>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</si>
  <si>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</si>
  <si>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</si>
  <si>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</si>
  <si>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</si>
  <si>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</si>
  <si>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</si>
  <si>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</si>
  <si>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</si>
  <si>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</si>
  <si>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</si>
  <si>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</si>
  <si>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</si>
  <si>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</si>
  <si>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</si>
  <si>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</si>
  <si>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</si>
  <si>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</si>
  <si>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</si>
  <si>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</si>
  <si>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</si>
  <si>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</si>
  <si>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</si>
  <si>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</si>
  <si>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</si>
  <si>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</si>
  <si>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</si>
  <si>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</si>
  <si>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</si>
  <si>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</si>
  <si>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</si>
  <si>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</si>
  <si>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</si>
  <si>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</si>
  <si>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</si>
  <si>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</si>
  <si>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</si>
  <si>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</si>
  <si>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</si>
  <si>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</si>
  <si>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</si>
  <si>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</si>
  <si>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</si>
  <si>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</si>
  <si>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</si>
  <si>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</si>
  <si>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</si>
  <si>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</si>
  <si>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</si>
  <si>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</si>
  <si>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</si>
  <si>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</si>
  <si>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</si>
  <si>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</si>
  <si>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</si>
  <si>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</si>
  <si>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</si>
  <si>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</si>
  <si>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</si>
  <si>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</si>
  <si>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</si>
  <si>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</si>
  <si>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</si>
  <si>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</si>
  <si>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</si>
  <si>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</si>
  <si>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</si>
  <si>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</si>
  <si>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</si>
  <si>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</si>
  <si>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</si>
  <si>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</si>
  <si>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</si>
  <si>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</si>
  <si>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</si>
  <si>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</si>
  <si>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</si>
  <si>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</si>
  <si>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</si>
  <si>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</si>
  <si>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</si>
  <si>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</si>
  <si>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</si>
  <si>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</si>
  <si>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</si>
  <si>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</si>
  <si>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</si>
  <si>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</si>
  <si>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</si>
  <si>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</si>
  <si>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</si>
  <si>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</si>
  <si>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</si>
  <si>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</si>
  <si>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</si>
  <si>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</si>
  <si>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</si>
  <si>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</si>
  <si>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</si>
  <si>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</si>
  <si>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</si>
  <si>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</si>
  <si>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</si>
  <si>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</si>
  <si>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</si>
  <si>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</si>
  <si>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</si>
  <si>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</si>
  <si>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</si>
  <si>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</si>
  <si>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</si>
  <si>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</si>
  <si>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</si>
  <si>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</si>
  <si>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</si>
  <si>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</si>
  <si>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</si>
  <si>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</si>
  <si>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</si>
  <si>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</si>
  <si>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</si>
  <si>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</si>
  <si>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</si>
  <si>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</si>
  <si>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</si>
  <si>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</si>
  <si>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</si>
  <si>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</si>
  <si>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</si>
  <si>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</si>
  <si>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</si>
  <si>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</si>
  <si>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</si>
  <si>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</si>
  <si>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</si>
  <si>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</si>
  <si>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</si>
  <si>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</si>
  <si>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</si>
  <si>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</si>
  <si>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</si>
  <si>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</si>
  <si>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</si>
  <si>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</si>
  <si>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</si>
  <si>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</si>
  <si>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</si>
  <si>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</si>
  <si>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</si>
  <si>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</si>
  <si>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</si>
  <si>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</si>
  <si>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</si>
  <si>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</si>
  <si>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</si>
  <si>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</si>
  <si>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</si>
  <si>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</si>
  <si>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</si>
  <si>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</si>
  <si>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</si>
  <si>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</si>
  <si>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</si>
  <si>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</si>
  <si>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</si>
  <si>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</si>
  <si>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</si>
  <si>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</si>
  <si>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</si>
  <si>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</si>
  <si>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</si>
  <si>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</si>
  <si>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</si>
  <si>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</si>
  <si>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</si>
  <si>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</si>
  <si>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</si>
  <si>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</si>
  <si>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</si>
  <si>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</si>
  <si>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</si>
  <si>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</si>
  <si>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</si>
  <si>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</si>
  <si>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</si>
  <si>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</si>
  <si>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</si>
  <si>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</si>
  <si>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</si>
  <si>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</si>
  <si>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</si>
  <si>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</si>
  <si>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</si>
  <si>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</si>
  <si>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</si>
  <si>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</si>
  <si>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</si>
  <si>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</si>
  <si>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</si>
  <si>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</si>
  <si>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</si>
  <si>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</si>
  <si>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</si>
  <si>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</si>
  <si>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</si>
  <si>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</si>
  <si>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</si>
  <si>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</si>
  <si>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</si>
  <si>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</si>
  <si>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</si>
  <si>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</si>
  <si>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</si>
  <si>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</si>
  <si>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</si>
  <si>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</si>
  <si>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</si>
  <si>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</si>
  <si>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</si>
  <si>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</si>
  <si>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</si>
  <si>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</si>
  <si>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</si>
  <si>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</si>
  <si>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</si>
  <si>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</si>
  <si>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</si>
  <si>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</si>
  <si>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</si>
  <si>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</si>
  <si>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</si>
  <si>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</si>
  <si>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</si>
  <si>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</si>
  <si>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</si>
  <si>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</si>
  <si>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</si>
  <si>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</si>
  <si>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</si>
  <si>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</si>
  <si>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</si>
  <si>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</si>
  <si>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</si>
  <si>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</si>
  <si>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</si>
  <si>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</si>
  <si>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</si>
  <si>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</si>
  <si>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</si>
  <si>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</si>
  <si>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</si>
  <si>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</si>
  <si>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</si>
  <si>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</si>
  <si>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</si>
  <si>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</si>
  <si>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</si>
  <si>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</si>
  <si>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</si>
  <si>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</si>
  <si>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</si>
  <si>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</si>
  <si>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</si>
  <si>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</si>
  <si>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</si>
  <si>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</si>
  <si>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</si>
  <si>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</si>
  <si>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</si>
  <si>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</si>
  <si>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</si>
  <si>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</si>
  <si>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</si>
  <si>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</si>
  <si>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</si>
  <si>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</si>
  <si>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</si>
  <si>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</si>
  <si>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</si>
  <si>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</si>
  <si>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</si>
  <si>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</si>
  <si>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</si>
  <si>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</si>
  <si>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</si>
  <si>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</si>
  <si>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</si>
  <si>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</si>
  <si>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</si>
  <si>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</si>
  <si>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</si>
  <si>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</si>
  <si>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</si>
  <si>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</si>
  <si>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</si>
  <si>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</si>
  <si>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</si>
  <si>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</si>
  <si>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</si>
  <si>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</si>
  <si>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</si>
  <si>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</si>
  <si>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</si>
  <si>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</si>
  <si>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</si>
  <si>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</si>
  <si>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</si>
  <si>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</si>
  <si>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</si>
  <si>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</si>
  <si>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</si>
  <si>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</si>
  <si>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</si>
  <si>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</si>
  <si>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</si>
  <si>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</si>
  <si>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</si>
  <si>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</si>
  <si>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</si>
  <si>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</si>
  <si>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</si>
  <si>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</si>
  <si>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</si>
  <si>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</si>
  <si>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</si>
  <si>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</si>
  <si>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</si>
  <si>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</si>
  <si>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</si>
  <si>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</si>
  <si>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</si>
  <si>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</si>
  <si>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</si>
  <si>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</si>
  <si>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</si>
  <si>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</si>
  <si>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</si>
  <si>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</si>
  <si>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</si>
  <si>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</si>
  <si>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</si>
  <si>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</si>
  <si>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</si>
  <si>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</si>
  <si>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</si>
  <si>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</si>
  <si>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</si>
  <si>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</si>
  <si>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</si>
  <si>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</si>
  <si>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</si>
  <si>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</si>
  <si>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</si>
  <si>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</si>
  <si>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</si>
  <si>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</si>
  <si>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</si>
  <si>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</si>
  <si>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</si>
  <si>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</si>
  <si>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</si>
  <si>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</si>
  <si>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</si>
  <si>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</si>
  <si>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</si>
  <si>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</si>
  <si>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</si>
  <si>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</si>
  <si>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</si>
  <si>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</si>
  <si>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</si>
  <si>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</si>
  <si>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</si>
  <si>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</si>
  <si>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</si>
  <si>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</si>
  <si>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</si>
  <si>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</si>
  <si>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</si>
  <si>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</si>
  <si>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</si>
  <si>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</si>
  <si>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</si>
  <si>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</si>
  <si>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</si>
  <si>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</si>
  <si>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</si>
  <si>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</si>
  <si>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</si>
  <si>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</si>
  <si>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</si>
  <si>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</si>
  <si>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</si>
  <si>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</si>
  <si>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</si>
  <si>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</si>
  <si>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</si>
  <si>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</si>
  <si>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</si>
  <si>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</si>
  <si>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</si>
  <si>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</si>
  <si>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</si>
  <si>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</si>
  <si>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</si>
  <si>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</si>
  <si>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</si>
  <si>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</si>
  <si>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</si>
  <si>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</si>
  <si>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</si>
  <si>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</si>
  <si>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</si>
  <si>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</si>
  <si>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</si>
  <si>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</si>
  <si>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</si>
  <si>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</si>
  <si>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</si>
  <si>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</si>
  <si>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</si>
  <si>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</si>
  <si>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</si>
  <si>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</si>
  <si>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</si>
  <si>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</si>
  <si>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</si>
  <si>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</si>
  <si>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</si>
  <si>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</si>
  <si>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</si>
  <si>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</si>
  <si>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</si>
  <si>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</si>
  <si>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</si>
  <si>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</si>
  <si>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</si>
  <si>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</si>
  <si>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</si>
  <si>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</si>
  <si>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</si>
  <si>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</si>
  <si>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</si>
  <si>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</si>
  <si>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</si>
  <si>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</si>
  <si>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</si>
  <si>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</si>
  <si>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</si>
  <si>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</si>
  <si>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</si>
  <si>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</si>
  <si>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</si>
  <si>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</si>
  <si>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</si>
  <si>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</si>
  <si>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</si>
  <si>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</si>
  <si>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</si>
  <si>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</si>
  <si>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</si>
  <si>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</si>
  <si>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</si>
  <si>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</si>
  <si>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</si>
  <si>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</si>
  <si>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</si>
  <si>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</si>
  <si>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</si>
  <si>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</si>
  <si>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</si>
  <si>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</si>
  <si>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</si>
  <si>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</si>
  <si>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</si>
  <si>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</si>
  <si>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</si>
  <si>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</si>
  <si>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</si>
  <si>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</si>
  <si>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</si>
  <si>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</si>
  <si>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</si>
  <si>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</si>
  <si>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</si>
  <si>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</si>
  <si>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</si>
  <si>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</si>
  <si>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</si>
  <si>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</si>
  <si>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</si>
  <si>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</si>
  <si>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</si>
  <si>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</si>
  <si>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</si>
  <si>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</si>
  <si>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</si>
  <si>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</si>
  <si>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</si>
  <si>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</si>
  <si>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</si>
  <si>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</si>
  <si>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</si>
  <si>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</si>
  <si>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</si>
  <si>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</si>
  <si>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</si>
  <si>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</si>
  <si>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</si>
  <si>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</si>
  <si>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</si>
  <si>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</si>
  <si>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</si>
  <si>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</si>
  <si>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</si>
  <si>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</si>
  <si>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</si>
  <si>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</si>
  <si>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</si>
  <si>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</si>
  <si>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</si>
  <si>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</si>
  <si>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</si>
  <si>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</si>
  <si>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</si>
  <si>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</si>
  <si>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</si>
  <si>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</si>
  <si>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</si>
  <si>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</si>
  <si>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</si>
  <si>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</si>
  <si>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</si>
  <si>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</si>
  <si>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</si>
  <si>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</si>
  <si>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</si>
  <si>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</si>
  <si>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</si>
  <si>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</si>
  <si>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</si>
  <si>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</si>
  <si>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</si>
  <si>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</si>
  <si>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</si>
  <si>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</si>
  <si>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</si>
  <si>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</si>
  <si>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</si>
  <si>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</si>
  <si>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</si>
  <si>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</si>
  <si>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</si>
  <si>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</si>
  <si>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</si>
  <si>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</si>
  <si>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</si>
  <si>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</si>
  <si>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</si>
  <si>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</si>
  <si>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</si>
  <si>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</si>
  <si>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</si>
  <si>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</si>
  <si>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</si>
  <si>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</si>
  <si>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</si>
  <si>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</si>
  <si>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</si>
  <si>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</si>
  <si>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</si>
  <si>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</si>
  <si>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</si>
  <si>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</si>
  <si>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</si>
  <si>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</si>
  <si>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</si>
  <si>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</si>
  <si>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</si>
  <si>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</si>
  <si>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</si>
  <si>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</si>
  <si>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</si>
  <si>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</si>
  <si>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</si>
  <si>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</si>
  <si>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</si>
  <si>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</si>
  <si>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</si>
  <si>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</si>
  <si>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</si>
  <si>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</si>
  <si>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</si>
  <si>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</si>
  <si>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</si>
  <si>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</si>
  <si>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</si>
  <si>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</si>
  <si>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</si>
  <si>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</si>
  <si>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</si>
  <si>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</si>
  <si>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</si>
  <si>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</si>
  <si>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</si>
  <si>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</si>
  <si>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</si>
  <si>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</si>
  <si>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</si>
  <si>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</si>
  <si>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</si>
  <si>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</si>
  <si>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</si>
  <si>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</si>
  <si>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</si>
  <si>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</si>
  <si>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</si>
  <si>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</si>
  <si>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</si>
  <si>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</si>
  <si>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</si>
  <si>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</si>
  <si>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</si>
  <si>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</si>
  <si>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</si>
  <si>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</si>
  <si>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</si>
  <si>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</si>
  <si>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</si>
  <si>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</si>
  <si>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</si>
  <si>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</si>
  <si>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</si>
  <si>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</si>
  <si>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</si>
  <si>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</si>
  <si>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</si>
  <si>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</si>
  <si>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</si>
  <si>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</si>
  <si>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</si>
  <si>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</si>
  <si>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</si>
  <si>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</si>
  <si>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</si>
  <si>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</si>
  <si>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</si>
  <si>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</si>
  <si>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</si>
  <si>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</si>
  <si>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</si>
  <si>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</si>
  <si>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</si>
  <si>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</si>
  <si>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</si>
  <si>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</si>
  <si>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</si>
  <si>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</si>
  <si>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</si>
  <si>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</si>
  <si>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</si>
  <si>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</si>
  <si>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</si>
  <si>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</si>
  <si>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</si>
  <si>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</si>
  <si>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</si>
  <si>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</si>
  <si>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</si>
  <si>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</si>
  <si>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</si>
  <si>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</si>
  <si>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</si>
  <si>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</si>
  <si>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</si>
  <si>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</si>
  <si>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</si>
  <si>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</si>
  <si>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</si>
  <si>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</si>
  <si>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</si>
  <si>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</si>
  <si>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</si>
  <si>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</si>
  <si>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</si>
  <si>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</si>
  <si>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</si>
  <si>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</si>
  <si>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</si>
  <si>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</si>
  <si>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</si>
  <si>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</si>
  <si>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</si>
  <si>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</si>
  <si>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</si>
  <si>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</si>
  <si>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</si>
  <si>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</si>
  <si>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</si>
  <si>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</si>
  <si>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</si>
  <si>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</si>
  <si>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</si>
  <si>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</si>
  <si>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</si>
  <si>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</si>
  <si>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</si>
  <si>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</si>
  <si>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</si>
  <si>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</si>
  <si>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</si>
  <si>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</si>
  <si>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</si>
  <si>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</si>
  <si>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</si>
  <si>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</si>
  <si>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</si>
  <si>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</si>
  <si>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</si>
  <si>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</si>
  <si>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</si>
  <si>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</si>
  <si>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</si>
  <si>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</si>
  <si>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</si>
  <si>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</si>
  <si>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</si>
  <si>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</si>
  <si>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</si>
  <si>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</si>
  <si>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</si>
  <si>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</si>
  <si>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</si>
  <si>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</si>
  <si>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</si>
  <si>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</si>
  <si>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</si>
  <si>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</si>
  <si>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</si>
  <si>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</si>
  <si>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</si>
  <si>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</si>
  <si>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</si>
  <si>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</si>
  <si>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</si>
  <si>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</si>
  <si>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</si>
  <si>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</si>
  <si>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</si>
  <si>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</si>
  <si>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</si>
  <si>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</si>
  <si>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</si>
  <si>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</si>
  <si>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</si>
  <si>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</si>
  <si>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</si>
  <si>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</si>
  <si>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</si>
  <si>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</si>
  <si>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</si>
  <si>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</si>
  <si>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</si>
  <si>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</si>
  <si>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</si>
  <si>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</si>
  <si>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</si>
  <si>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</si>
  <si>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</si>
  <si>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</si>
  <si>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</si>
  <si>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</si>
  <si>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</si>
  <si>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</si>
  <si>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</si>
  <si>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</si>
  <si>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</si>
  <si>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</si>
  <si>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</si>
  <si>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</si>
  <si>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</si>
  <si>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</si>
  <si>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</si>
  <si>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</si>
  <si>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</si>
  <si>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</si>
  <si>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</si>
  <si>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</si>
  <si>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</si>
  <si>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</si>
  <si>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</si>
  <si>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</si>
  <si>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</si>
  <si>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</si>
  <si>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</si>
  <si>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</si>
  <si>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</si>
  <si>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</si>
  <si>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</si>
  <si>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</si>
  <si>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</si>
  <si>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</si>
  <si>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</si>
  <si>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</si>
  <si>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</si>
  <si>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</si>
  <si>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</si>
  <si>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</si>
  <si>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</si>
  <si>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</si>
  <si>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</si>
  <si>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</si>
  <si>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</si>
  <si>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</si>
  <si>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</si>
  <si>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</si>
  <si>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</si>
  <si>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</si>
  <si>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</si>
  <si>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</si>
  <si>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</si>
  <si>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</si>
  <si>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</si>
  <si>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</si>
  <si>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</si>
  <si>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</si>
  <si>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</si>
  <si>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</si>
  <si>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</si>
  <si>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</si>
  <si>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</si>
  <si>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</si>
  <si>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</si>
  <si>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</si>
  <si>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</si>
  <si>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</si>
  <si>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</si>
  <si>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</si>
  <si>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</si>
  <si>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</si>
  <si>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</si>
  <si>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</si>
  <si>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</si>
  <si>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</si>
  <si>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</si>
  <si>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</si>
  <si>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</si>
  <si>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</si>
  <si>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</si>
  <si>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</si>
  <si>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</si>
  <si>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</si>
  <si>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</si>
  <si>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</si>
  <si>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</si>
  <si>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</si>
  <si>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</si>
  <si>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</si>
  <si>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</si>
  <si>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</si>
  <si>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</si>
  <si>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</si>
  <si>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</si>
  <si>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</si>
  <si>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</si>
  <si>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</si>
  <si>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</si>
  <si>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</si>
  <si>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</si>
  <si>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</si>
  <si>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</si>
  <si>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</si>
  <si>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</si>
  <si>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</si>
  <si>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</si>
  <si>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</si>
  <si>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</si>
  <si>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</si>
  <si>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</si>
  <si>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</si>
  <si>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</si>
  <si>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</si>
  <si>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</si>
  <si>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</si>
  <si>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</si>
  <si>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</si>
  <si>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</si>
  <si>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</si>
  <si>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</si>
  <si>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</si>
  <si>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</si>
  <si>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</si>
  <si>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</si>
  <si>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</si>
  <si>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</si>
  <si>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</si>
  <si>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</si>
  <si>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</si>
  <si>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</si>
  <si>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</si>
  <si>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</si>
  <si>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</si>
  <si>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</si>
  <si>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</si>
  <si>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</si>
  <si>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</si>
  <si>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</si>
  <si>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</si>
  <si>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</si>
  <si>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</si>
  <si>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</si>
  <si>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</si>
  <si>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</si>
  <si>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</si>
  <si>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</si>
  <si>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</si>
  <si>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</si>
  <si>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</si>
  <si>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</si>
  <si>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</si>
  <si>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</si>
  <si>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</si>
  <si>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</si>
  <si>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</si>
  <si>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</si>
  <si>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</si>
  <si>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</si>
  <si>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</si>
  <si>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</si>
  <si>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</si>
  <si>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</si>
  <si>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</si>
  <si>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</si>
  <si>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</si>
  <si>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</si>
  <si>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</si>
  <si>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</si>
  <si>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</si>
  <si>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</si>
  <si>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</si>
  <si>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</si>
  <si>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</si>
  <si>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</si>
  <si>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</si>
  <si>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</si>
  <si>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</si>
  <si>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</si>
  <si>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</si>
  <si>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</si>
  <si>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</si>
  <si>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</si>
  <si>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</si>
  <si>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</si>
  <si>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</si>
  <si>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</si>
  <si>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</si>
  <si>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</si>
  <si>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</si>
  <si>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</si>
  <si>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</si>
  <si>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</si>
  <si>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</si>
  <si>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</si>
  <si>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</si>
  <si>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</si>
  <si>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</si>
  <si>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</si>
  <si>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</si>
  <si>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</si>
  <si>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</si>
  <si>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</si>
  <si>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</si>
  <si>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</si>
  <si>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</si>
  <si>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</si>
  <si>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</si>
  <si>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</si>
  <si>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</si>
  <si>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</si>
  <si>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</si>
  <si>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</si>
  <si>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</si>
  <si>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</si>
  <si>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</si>
  <si>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</si>
  <si>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</si>
  <si>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</si>
  <si>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</si>
  <si>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</si>
  <si>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</si>
  <si>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</si>
  <si>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</si>
  <si>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</si>
  <si>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</si>
  <si>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</si>
  <si>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</si>
  <si>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</si>
  <si>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</si>
  <si>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</si>
  <si>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</si>
  <si>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</si>
  <si>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</si>
  <si>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</si>
  <si>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</si>
  <si>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</si>
  <si>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</si>
  <si>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</si>
  <si>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</si>
  <si>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</si>
  <si>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</si>
  <si>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</si>
  <si>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</si>
  <si>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</si>
  <si>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</si>
  <si>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</si>
  <si>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</si>
  <si>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</si>
  <si>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</si>
  <si>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</si>
  <si>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</si>
  <si>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</si>
  <si>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</si>
  <si>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</si>
  <si>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</si>
  <si>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</si>
  <si>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</si>
  <si>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</si>
  <si>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</si>
  <si>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</si>
  <si>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</si>
  <si>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</si>
  <si>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</si>
  <si>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</si>
  <si>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</si>
  <si>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</si>
  <si>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</si>
  <si>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</si>
  <si>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</si>
  <si>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</si>
  <si>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</si>
  <si>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</si>
  <si>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</si>
  <si>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</si>
  <si>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</si>
  <si>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</si>
  <si>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</si>
  <si>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</si>
  <si>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</si>
  <si>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</si>
  <si>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</si>
  <si>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</si>
  <si>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</si>
  <si>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</si>
  <si>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</si>
  <si>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</si>
  <si>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</si>
  <si>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</si>
  <si>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</si>
  <si>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</si>
  <si>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</si>
  <si>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</si>
  <si>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</si>
  <si>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</si>
  <si>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</si>
  <si>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</si>
  <si>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</si>
  <si>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</si>
  <si>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</si>
  <si>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</si>
  <si>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</si>
  <si>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</si>
  <si>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</si>
  <si>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</si>
  <si>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</si>
  <si>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</si>
  <si>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</si>
  <si>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</si>
  <si>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</si>
  <si>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</si>
  <si>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</si>
  <si>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</si>
  <si>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</si>
  <si>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</si>
  <si>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</si>
  <si>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</si>
  <si>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</si>
  <si>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</si>
  <si>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</si>
  <si>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</si>
  <si>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</si>
  <si>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</si>
  <si>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</si>
  <si>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</si>
  <si>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</si>
  <si>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</si>
  <si>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</si>
  <si>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</si>
  <si>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</si>
  <si>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</si>
  <si>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</si>
  <si>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</si>
  <si>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</si>
  <si>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</si>
  <si>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</si>
  <si>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</si>
  <si>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</si>
  <si>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</si>
  <si>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</si>
  <si>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</si>
  <si>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</si>
  <si>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</si>
  <si>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</si>
  <si>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</si>
  <si>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</si>
  <si>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</si>
  <si>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</si>
  <si>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</si>
  <si>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</si>
  <si>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</si>
  <si>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</si>
  <si>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</si>
  <si>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</si>
  <si>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</si>
  <si>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</si>
  <si>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</si>
  <si>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</si>
  <si>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</si>
  <si>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</si>
  <si>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</si>
  <si>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</si>
  <si>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</si>
  <si>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</si>
  <si>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</si>
  <si>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</si>
  <si>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</si>
  <si>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</si>
  <si>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</si>
  <si>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</si>
  <si>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</si>
  <si>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</si>
  <si>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</si>
  <si>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</si>
  <si>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</si>
  <si>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</si>
  <si>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</si>
  <si>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</si>
  <si>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</si>
  <si>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</si>
  <si>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</si>
  <si>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</si>
  <si>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</si>
  <si>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</si>
  <si>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</si>
  <si>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</si>
  <si>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</si>
  <si>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</si>
  <si>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</si>
  <si>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</si>
  <si>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</si>
  <si>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</si>
  <si>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</si>
  <si>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</si>
  <si>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</si>
  <si>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</si>
  <si>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</si>
  <si>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</si>
  <si>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</si>
  <si>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</si>
  <si>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</si>
  <si>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</si>
  <si>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</si>
  <si>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</si>
  <si>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</si>
  <si>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</si>
  <si>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</si>
  <si>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</si>
  <si>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</si>
  <si>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</si>
  <si>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</si>
  <si>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</si>
  <si>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</si>
  <si>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</si>
  <si>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</si>
  <si>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</si>
  <si>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</si>
  <si>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</si>
  <si>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</si>
  <si>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</si>
  <si>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</si>
  <si>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</si>
  <si>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</si>
  <si>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</si>
  <si>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</si>
  <si>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</si>
  <si>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</si>
  <si>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</si>
  <si>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</si>
  <si>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</si>
  <si>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</si>
  <si>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</si>
  <si>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</si>
  <si>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</si>
  <si>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</si>
  <si>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</si>
  <si>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</si>
  <si>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</si>
  <si>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</si>
  <si>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</si>
  <si>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</si>
  <si>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</si>
  <si>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</si>
  <si>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</si>
  <si>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</si>
  <si>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</si>
  <si>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</si>
  <si>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</si>
  <si>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</si>
  <si>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</si>
  <si>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</si>
  <si>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</si>
  <si>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</si>
  <si>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</si>
  <si>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</si>
  <si>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</si>
  <si>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</si>
  <si>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</si>
  <si>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</si>
  <si>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</si>
  <si>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</si>
  <si>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</si>
  <si>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</si>
  <si>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</si>
  <si>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</si>
  <si>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</si>
  <si>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</si>
  <si>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</si>
  <si>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</si>
  <si>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</si>
  <si>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</si>
  <si>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</si>
  <si>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</si>
  <si>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</si>
  <si>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</si>
  <si>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</si>
  <si>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</si>
  <si>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</si>
  <si>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</si>
  <si>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</si>
  <si>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</si>
  <si>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</si>
  <si>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</si>
  <si>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</si>
  <si>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</si>
  <si>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</si>
  <si>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</si>
  <si>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</si>
  <si>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</si>
  <si>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</si>
  <si>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</si>
  <si>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</si>
  <si>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</si>
  <si>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</si>
  <si>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</si>
  <si>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</si>
  <si>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</si>
  <si>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</si>
  <si>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</si>
  <si>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</si>
  <si>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</si>
  <si>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</si>
  <si>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</si>
  <si>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</si>
  <si>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</si>
  <si>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</si>
  <si>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</si>
  <si>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</si>
  <si>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</si>
  <si>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</si>
  <si>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</si>
  <si>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</si>
  <si>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</si>
  <si>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</si>
  <si>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</si>
  <si>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</si>
  <si>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</si>
  <si>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</si>
  <si>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</si>
  <si>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</si>
  <si>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</si>
  <si>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</si>
  <si>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</si>
  <si>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</si>
  <si>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</si>
  <si>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</si>
  <si>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</si>
  <si>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</si>
  <si>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</si>
  <si>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</si>
  <si>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</si>
  <si>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</si>
  <si>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</si>
  <si>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</si>
  <si>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</si>
  <si>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</si>
  <si>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</si>
  <si>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</si>
  <si>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</si>
  <si>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</si>
  <si>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</si>
  <si>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</si>
  <si>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</si>
  <si>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</si>
  <si>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</si>
  <si>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</si>
  <si>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</si>
  <si>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</si>
  <si>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</si>
  <si>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</si>
  <si>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</si>
  <si>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</si>
  <si>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</si>
  <si>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</si>
  <si>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</si>
  <si>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</si>
  <si>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</si>
  <si>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</si>
  <si>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</si>
  <si>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</si>
  <si>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</si>
  <si>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</si>
  <si>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</si>
  <si>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</si>
  <si>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</si>
  <si>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</si>
  <si>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</si>
  <si>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</si>
  <si>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</si>
  <si>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</si>
  <si>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</si>
  <si>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</si>
  <si>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</si>
  <si>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</si>
  <si>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</si>
  <si>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</si>
  <si>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</si>
  <si>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</si>
  <si>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</si>
  <si>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</si>
  <si>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</si>
  <si>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</si>
  <si>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</si>
  <si>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</si>
  <si>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</si>
  <si>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</si>
  <si>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</si>
  <si>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</si>
  <si>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</si>
  <si>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</si>
  <si>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</si>
  <si>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</si>
  <si>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</si>
  <si>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</si>
  <si>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</si>
  <si>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</si>
  <si>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</si>
  <si>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</si>
  <si>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</si>
  <si>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</si>
  <si>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</si>
  <si>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</si>
  <si>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</si>
  <si>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</si>
  <si>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</si>
  <si>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</si>
  <si>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</si>
  <si>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</si>
  <si>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</si>
  <si>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</si>
  <si>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</si>
  <si>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</si>
  <si>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</si>
  <si>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</si>
  <si>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</si>
  <si>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</si>
  <si>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</si>
  <si>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</si>
  <si>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</si>
  <si>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</si>
  <si>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</si>
  <si>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</si>
  <si>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</si>
  <si>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</si>
  <si>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</si>
  <si>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</si>
  <si>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</si>
  <si>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</si>
  <si>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</si>
  <si>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</si>
  <si>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</si>
  <si>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</si>
  <si>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</si>
  <si>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</si>
  <si>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</si>
  <si>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</si>
  <si>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</si>
  <si>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</si>
  <si>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</si>
  <si>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</si>
  <si>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</si>
  <si>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</si>
  <si>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</si>
  <si>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</si>
  <si>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</si>
  <si>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</si>
  <si>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</si>
  <si>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</si>
  <si>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</si>
  <si>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</si>
  <si>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</si>
  <si>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</si>
  <si>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</si>
  <si>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</si>
  <si>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</si>
  <si>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</si>
  <si>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</si>
  <si>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</si>
  <si>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</si>
  <si>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</si>
  <si>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</si>
  <si>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</si>
  <si>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</si>
  <si>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</si>
  <si>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</si>
  <si>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</si>
  <si>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</si>
  <si>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</si>
  <si>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</si>
  <si>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</si>
  <si>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</si>
  <si>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</si>
  <si>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</si>
  <si>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</si>
  <si>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</si>
  <si>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</si>
  <si>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</si>
  <si>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</si>
  <si>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</si>
  <si>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</si>
  <si>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</si>
  <si>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</si>
  <si>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</si>
  <si>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</si>
  <si>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</si>
  <si>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</si>
  <si>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</si>
  <si>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</si>
  <si>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</si>
  <si>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</si>
  <si>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</si>
  <si>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</si>
  <si>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</si>
  <si>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</si>
  <si>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</si>
  <si>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</si>
  <si>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</si>
  <si>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</si>
  <si>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</si>
  <si>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</si>
  <si>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</si>
  <si>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</si>
  <si>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</si>
  <si>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</si>
  <si>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</si>
  <si>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</si>
  <si>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</si>
  <si>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</si>
  <si>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</si>
  <si>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</si>
  <si>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</si>
  <si>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</si>
  <si>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</si>
  <si>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</si>
  <si>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</si>
  <si>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</si>
  <si>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</si>
  <si>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</si>
  <si>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</si>
  <si>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</si>
  <si>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</si>
  <si>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</si>
  <si>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</si>
  <si>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</si>
  <si>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</si>
  <si>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</si>
  <si>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</si>
  <si>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</si>
  <si>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</si>
  <si>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</si>
  <si>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</si>
  <si>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</si>
  <si>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</si>
  <si>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</si>
  <si>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</si>
  <si>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</si>
  <si>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</si>
  <si>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</si>
  <si>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</si>
  <si>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</si>
  <si>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</si>
  <si>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</si>
  <si>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</si>
  <si>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</si>
  <si>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</si>
  <si>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</si>
  <si>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</si>
  <si>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</si>
  <si>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</si>
  <si>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</si>
  <si>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</si>
  <si>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</si>
  <si>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</si>
  <si>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</si>
  <si>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</si>
  <si>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</si>
  <si>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</si>
  <si>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</si>
  <si>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</si>
  <si>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</si>
  <si>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</si>
  <si>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</si>
  <si>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</si>
  <si>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</si>
  <si>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</si>
  <si>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</si>
  <si>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</si>
  <si>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</si>
  <si>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</si>
  <si>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</si>
  <si>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</si>
  <si>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</si>
  <si>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</si>
  <si>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</si>
  <si>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</si>
  <si>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</si>
  <si>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</si>
  <si>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</si>
  <si>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</si>
  <si>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</si>
  <si>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</si>
  <si>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</si>
  <si>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</si>
  <si>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</si>
  <si>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</si>
  <si>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</si>
  <si>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</si>
  <si>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</si>
  <si>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</si>
  <si>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</si>
  <si>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</si>
  <si>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</si>
  <si>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</si>
  <si>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</si>
  <si>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</si>
  <si>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</si>
  <si>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</si>
  <si>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</si>
  <si>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</si>
  <si>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</si>
  <si>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</si>
  <si>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</si>
  <si>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</si>
  <si>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</si>
  <si>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</si>
  <si>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</si>
  <si>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</si>
  <si>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</si>
  <si>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</si>
  <si>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</si>
  <si>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</si>
  <si>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</si>
  <si>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</si>
  <si>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</si>
  <si>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</si>
  <si>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</si>
  <si>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</si>
  <si>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</si>
  <si>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</si>
  <si>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</si>
  <si>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</si>
  <si>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</si>
  <si>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</si>
  <si>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</si>
  <si>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</si>
  <si>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</si>
  <si>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</si>
  <si>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</si>
  <si>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</si>
  <si>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</si>
  <si>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</si>
  <si>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</si>
  <si>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</si>
  <si>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</si>
  <si>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</si>
  <si>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</si>
  <si>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</si>
  <si>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</si>
  <si>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</si>
  <si>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</si>
  <si>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</si>
  <si>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</si>
  <si>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</si>
  <si>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</si>
  <si>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</si>
  <si>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</si>
  <si>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</si>
  <si>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</si>
  <si>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</si>
  <si>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</si>
  <si>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</si>
  <si>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</si>
  <si>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</si>
  <si>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</si>
  <si>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</si>
  <si>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</si>
  <si>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</si>
  <si>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</si>
  <si>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</si>
  <si>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</si>
  <si>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</si>
  <si>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</si>
  <si>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</si>
  <si>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</si>
  <si>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</si>
  <si>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</si>
  <si>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</si>
  <si>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</si>
  <si>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</si>
  <si>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</si>
  <si>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</si>
  <si>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</si>
  <si>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</si>
  <si>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</si>
  <si>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</si>
  <si>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</si>
  <si>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</si>
  <si>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</si>
  <si>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</si>
  <si>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</si>
  <si>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</si>
  <si>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</si>
  <si>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</si>
  <si>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</si>
  <si>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</si>
  <si>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</si>
  <si>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</si>
  <si>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</si>
  <si>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</si>
  <si>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</si>
  <si>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</si>
  <si>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</si>
  <si>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</si>
  <si>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</si>
  <si>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</si>
  <si>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</si>
  <si>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</si>
  <si>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</si>
  <si>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</si>
  <si>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</si>
  <si>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</si>
  <si>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</si>
  <si>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</si>
  <si>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</si>
  <si>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</si>
  <si>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</si>
  <si>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</si>
  <si>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</si>
  <si>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</si>
  <si>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</si>
  <si>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</si>
  <si>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</si>
  <si>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</si>
  <si>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</si>
  <si>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</si>
  <si>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</si>
  <si>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</si>
  <si>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</si>
  <si>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</si>
  <si>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</si>
  <si>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</si>
  <si>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</si>
  <si>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</si>
  <si>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</si>
  <si>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</si>
  <si>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</si>
  <si>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</si>
  <si>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</si>
  <si>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</si>
  <si>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</si>
  <si>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</si>
  <si>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</si>
  <si>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</si>
  <si>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</si>
  <si>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</si>
  <si>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</si>
  <si>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</si>
  <si>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</si>
  <si>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</si>
  <si>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</si>
  <si>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</si>
  <si>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</si>
  <si>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</si>
  <si>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</si>
  <si>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</si>
  <si>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</si>
  <si>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</si>
  <si>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</si>
  <si>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</si>
  <si>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</si>
  <si>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</si>
  <si>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</si>
  <si>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</si>
  <si>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</si>
  <si>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</si>
  <si>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</si>
  <si>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</si>
  <si>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</si>
  <si>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</si>
  <si>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</si>
  <si>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</si>
  <si>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</si>
  <si>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</si>
  <si>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</si>
  <si>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</si>
  <si>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</si>
  <si>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</si>
  <si>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</si>
  <si>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</si>
  <si>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</si>
  <si>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</si>
  <si>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</si>
  <si>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</si>
  <si>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</si>
  <si>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</si>
  <si>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</si>
  <si>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</si>
  <si>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</si>
  <si>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</si>
  <si>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</si>
  <si>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</si>
  <si>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</si>
  <si>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</si>
  <si>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</si>
  <si>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</si>
  <si>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</si>
  <si>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</si>
  <si>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</si>
  <si>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</si>
  <si>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</si>
  <si>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</si>
  <si>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</si>
  <si>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</si>
  <si>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</si>
  <si>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</si>
  <si>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</si>
  <si>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</si>
  <si>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</si>
  <si>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</si>
  <si>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</si>
  <si>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</si>
  <si>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</si>
  <si>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</si>
  <si>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</si>
  <si>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</si>
  <si>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</si>
  <si>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</si>
  <si>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</si>
  <si>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</si>
  <si>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</si>
  <si>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</si>
  <si>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</si>
  <si>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</si>
  <si>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</si>
  <si>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</si>
  <si>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</si>
  <si>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</si>
  <si>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</si>
  <si>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</si>
  <si>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</si>
  <si>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</si>
  <si>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</si>
  <si>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</si>
  <si>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</si>
  <si>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</si>
  <si>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</si>
  <si>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</si>
  <si>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</si>
  <si>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</si>
  <si>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</si>
  <si>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</si>
  <si>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</si>
  <si>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</si>
  <si>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</si>
  <si>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</si>
  <si>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</si>
  <si>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</si>
  <si>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</si>
  <si>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</si>
  <si>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</si>
  <si>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</si>
  <si>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</si>
  <si>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</si>
  <si>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</si>
  <si>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</si>
  <si>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</si>
  <si>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</si>
  <si>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</si>
  <si>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</si>
  <si>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</si>
  <si>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</si>
  <si>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</si>
  <si>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</si>
  <si>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</si>
  <si>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</si>
  <si>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</si>
  <si>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</si>
  <si>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</si>
  <si>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</si>
  <si>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</si>
  <si>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</si>
  <si>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</si>
  <si>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</si>
  <si>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</si>
  <si>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</si>
  <si>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</si>
  <si>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</si>
  <si>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</si>
  <si>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</si>
  <si>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</si>
  <si>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</si>
  <si>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</si>
  <si>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</si>
  <si>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</si>
  <si>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</si>
  <si>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</si>
  <si>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</si>
  <si>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</si>
  <si>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</si>
  <si>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</si>
  <si>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</si>
  <si>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</si>
  <si>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</si>
  <si>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</si>
  <si>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</si>
  <si>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</si>
  <si>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</si>
  <si>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</si>
  <si>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</si>
  <si>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</si>
  <si>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</si>
  <si>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</si>
  <si>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</si>
  <si>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</si>
  <si>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</si>
  <si>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</si>
  <si>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</si>
  <si>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</si>
  <si>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</si>
  <si>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</si>
  <si>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</si>
  <si>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</si>
  <si>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</si>
  <si>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</si>
  <si>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</si>
  <si>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</si>
  <si>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</si>
  <si>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</si>
  <si>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</si>
  <si>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</si>
  <si>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</si>
  <si>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</si>
  <si>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</si>
  <si>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</si>
  <si>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</si>
  <si>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</si>
  <si>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</si>
  <si>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</si>
  <si>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</si>
  <si>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</si>
  <si>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</si>
  <si>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</si>
  <si>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</si>
  <si>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</si>
  <si>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</si>
  <si>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</si>
  <si>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</si>
  <si>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</si>
  <si>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</si>
  <si>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</si>
  <si>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</si>
  <si>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</si>
  <si>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</si>
  <si>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</si>
  <si>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</si>
  <si>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</si>
  <si>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</si>
  <si>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</si>
  <si>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</si>
  <si>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</si>
  <si>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</si>
  <si>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</si>
  <si>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</si>
  <si>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</si>
  <si>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</si>
  <si>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</si>
  <si>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</si>
  <si>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</si>
  <si>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</si>
  <si>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</si>
  <si>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</si>
  <si>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</si>
  <si>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</si>
  <si>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</si>
  <si>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</si>
  <si>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</si>
  <si>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</si>
  <si>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</si>
  <si>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</si>
  <si>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</si>
  <si>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</si>
  <si>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</si>
  <si>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</si>
  <si>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</si>
  <si>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</si>
  <si>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</si>
  <si>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</si>
  <si>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</si>
  <si>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</si>
  <si>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</si>
  <si>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</si>
  <si>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</si>
  <si>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</si>
  <si>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</si>
  <si>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</si>
  <si>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</si>
  <si>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</si>
  <si>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</si>
  <si>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</si>
  <si>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</si>
  <si>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</si>
  <si>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</si>
  <si>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</si>
  <si>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</si>
  <si>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</si>
  <si>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</si>
  <si>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</si>
  <si>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</si>
  <si>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</si>
  <si>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</si>
  <si>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</si>
  <si>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</si>
  <si>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</si>
  <si>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</si>
  <si>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</si>
  <si>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</si>
  <si>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</si>
  <si>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</si>
  <si>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</si>
  <si>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</si>
  <si>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</si>
  <si>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</si>
  <si>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</si>
  <si>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</si>
  <si>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</si>
  <si>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</si>
  <si>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</si>
  <si>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</si>
  <si>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</si>
  <si>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</si>
  <si>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</si>
  <si>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</si>
  <si>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</si>
  <si>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</si>
  <si>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</si>
  <si>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</si>
  <si>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</si>
  <si>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</si>
  <si>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</si>
  <si>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</si>
  <si>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</si>
  <si>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</si>
  <si>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</si>
  <si>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</si>
  <si>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</si>
  <si>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</si>
  <si>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</si>
  <si>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</si>
  <si>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</si>
  <si>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</si>
  <si>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</si>
  <si>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</si>
  <si>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</si>
  <si>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</si>
  <si>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</si>
  <si>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</si>
  <si>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</si>
  <si>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</si>
  <si>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</si>
  <si>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</si>
  <si>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</si>
  <si>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</si>
  <si>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</si>
  <si>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</si>
  <si>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</si>
  <si>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</si>
  <si>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</si>
  <si>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</si>
  <si>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</si>
  <si>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</si>
  <si>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</si>
  <si>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</si>
  <si>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</si>
  <si>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</si>
  <si>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</si>
  <si>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</si>
  <si>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</si>
  <si>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</si>
  <si>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</si>
  <si>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</si>
  <si>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</si>
  <si>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</si>
  <si>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</si>
  <si>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</si>
  <si>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</si>
  <si>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</si>
  <si>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</si>
  <si>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</si>
  <si>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</si>
  <si>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</si>
  <si>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</si>
  <si>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</si>
  <si>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</si>
  <si>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</si>
  <si>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</si>
  <si>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</si>
  <si>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</si>
  <si>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</si>
  <si>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</si>
  <si>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</si>
  <si>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</si>
  <si>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</si>
  <si>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</si>
  <si>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</si>
  <si>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</si>
  <si>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</si>
  <si>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</si>
  <si>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</si>
  <si>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</si>
  <si>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</si>
  <si>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</si>
  <si>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</si>
  <si>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</si>
  <si>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</si>
  <si>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</si>
  <si>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</si>
  <si>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</si>
  <si>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</si>
  <si>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</si>
  <si>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</si>
  <si>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</si>
  <si>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</si>
  <si>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</si>
  <si>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</si>
  <si>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</si>
  <si>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</si>
  <si>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</si>
  <si>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</si>
  <si>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</si>
  <si>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</si>
  <si>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</si>
  <si>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</si>
  <si>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</si>
  <si>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</si>
  <si>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</si>
  <si>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</si>
  <si>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</si>
  <si>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</si>
  <si>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</si>
  <si>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</si>
  <si>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</si>
  <si>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</si>
  <si>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</si>
  <si>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</si>
  <si>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</si>
  <si>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</si>
  <si>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</si>
  <si>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</si>
  <si>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</si>
  <si>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</si>
  <si>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</si>
  <si>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</si>
  <si>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</si>
  <si>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</si>
  <si>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</si>
  <si>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</si>
  <si>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</si>
  <si>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</si>
  <si>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</si>
  <si>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</si>
  <si>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</si>
  <si>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</si>
  <si>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</si>
  <si>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</si>
  <si>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</si>
  <si>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</si>
  <si>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</si>
  <si>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</si>
  <si>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</si>
  <si>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</si>
  <si>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</si>
  <si>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</si>
  <si>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</si>
  <si>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</si>
  <si>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</si>
  <si>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</si>
  <si>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</si>
  <si>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</si>
  <si>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</si>
  <si>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</si>
  <si>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</si>
  <si>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</si>
  <si>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</si>
  <si>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</si>
  <si>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</si>
  <si>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</si>
  <si>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</si>
  <si>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</si>
  <si>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</si>
  <si>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</si>
  <si>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</si>
  <si>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</si>
  <si>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</si>
  <si>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</si>
  <si>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</si>
  <si>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</si>
  <si>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</si>
  <si>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</si>
  <si>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</si>
  <si>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</si>
  <si>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</si>
  <si>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</si>
  <si>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</si>
  <si>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</si>
  <si>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</si>
  <si>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</si>
  <si>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</si>
  <si>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</si>
  <si>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</si>
  <si>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</si>
  <si>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</si>
  <si>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</si>
  <si>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</si>
  <si>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</si>
  <si>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</si>
  <si>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</si>
  <si>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</si>
  <si>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</si>
  <si>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</si>
  <si>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</si>
  <si>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</si>
  <si>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</si>
  <si>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</si>
  <si>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</si>
  <si>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</si>
  <si>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</si>
  <si>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</si>
  <si>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</si>
  <si>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</si>
  <si>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</si>
  <si>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</si>
  <si>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</si>
  <si>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</si>
  <si>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</si>
  <si>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</si>
  <si>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</si>
  <si>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</si>
  <si>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</si>
  <si>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</si>
  <si>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</si>
  <si>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</si>
  <si>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</si>
  <si>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</si>
  <si>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</si>
  <si>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</si>
  <si>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</si>
  <si>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</si>
  <si>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</si>
  <si>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</si>
  <si>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</si>
  <si>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</si>
  <si>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</si>
  <si>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</si>
  <si>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</si>
  <si>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</si>
  <si>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</si>
  <si>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</si>
  <si>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</si>
  <si>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</si>
  <si>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</si>
  <si>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</si>
  <si>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</si>
  <si>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</si>
  <si>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</si>
  <si>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</si>
  <si>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</si>
  <si>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</si>
  <si>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</si>
  <si>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</si>
  <si>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</si>
  <si>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</si>
  <si>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</si>
  <si>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</si>
  <si>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</si>
  <si>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</si>
  <si>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</si>
  <si>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</si>
  <si>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</si>
  <si>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</si>
  <si>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</si>
  <si>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</si>
  <si>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</si>
  <si>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</si>
  <si>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</si>
  <si>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</si>
  <si>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</si>
  <si>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</si>
  <si>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</si>
  <si>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</si>
  <si>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</si>
  <si>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</si>
  <si>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</si>
  <si>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</si>
  <si>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</si>
  <si>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</si>
  <si>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</si>
  <si>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</si>
  <si>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</si>
  <si>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</si>
  <si>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</si>
  <si>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</si>
  <si>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</si>
  <si>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</si>
  <si>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</si>
  <si>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</si>
  <si>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</si>
  <si>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</si>
  <si>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</si>
  <si>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</si>
  <si>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</si>
  <si>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</si>
  <si>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</si>
  <si>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</si>
  <si>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</si>
  <si>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</si>
  <si>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</si>
  <si>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</si>
  <si>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</si>
  <si>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</si>
  <si>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</si>
  <si>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</si>
  <si>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</si>
  <si>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</si>
  <si>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</si>
  <si>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</si>
  <si>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</si>
  <si>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</si>
  <si>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</si>
  <si>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</si>
  <si>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</si>
  <si>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</si>
  <si>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</si>
  <si>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</si>
  <si>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</si>
  <si>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</si>
  <si>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</si>
  <si>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</si>
  <si>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</si>
  <si>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</si>
  <si>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</si>
  <si>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</si>
  <si>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</si>
  <si>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</si>
  <si>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</si>
  <si>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</si>
  <si>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</si>
  <si>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</si>
  <si>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</si>
  <si>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</si>
  <si>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</si>
  <si>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</si>
  <si>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</si>
  <si>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</si>
  <si>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</si>
  <si>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</si>
  <si>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</si>
  <si>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</si>
  <si>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</si>
  <si>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</si>
  <si>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</si>
  <si>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</si>
  <si>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</si>
  <si>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</si>
  <si>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</si>
  <si>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</si>
  <si>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</si>
  <si>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</si>
  <si>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</si>
  <si>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</si>
  <si>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</si>
  <si>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</si>
  <si>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</si>
  <si>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</si>
  <si>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</si>
  <si>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</si>
  <si>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</si>
  <si>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</si>
  <si>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</si>
  <si>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</si>
  <si>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</si>
  <si>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</si>
  <si>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</si>
  <si>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</si>
  <si>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</si>
  <si>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</si>
  <si>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</si>
  <si>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</si>
  <si>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</si>
  <si>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</si>
  <si>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</si>
  <si>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</si>
  <si>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</si>
  <si>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</si>
  <si>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</si>
  <si>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</si>
  <si>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</si>
  <si>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</si>
  <si>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</si>
  <si>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</si>
  <si>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</si>
  <si>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</si>
  <si>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</si>
  <si>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</si>
  <si>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</si>
  <si>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</si>
  <si>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</si>
  <si>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</si>
  <si>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</si>
  <si>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</si>
  <si>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</si>
  <si>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</si>
  <si>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</si>
  <si>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</si>
  <si>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</si>
  <si>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</si>
  <si>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</si>
  <si>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</si>
  <si>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</si>
  <si>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</si>
  <si>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</si>
  <si>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</si>
  <si>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</si>
  <si>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</si>
  <si>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</si>
  <si>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</si>
  <si>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</si>
  <si>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</si>
  <si>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</si>
  <si>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</si>
  <si>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</si>
  <si>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</si>
  <si>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</si>
  <si>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</si>
  <si>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</si>
  <si>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</si>
  <si>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</si>
  <si>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</si>
  <si>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</si>
  <si>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</si>
  <si>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</si>
  <si>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</si>
  <si>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</si>
  <si>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</si>
  <si>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</si>
  <si>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</si>
  <si>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</si>
  <si>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</si>
  <si>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</si>
  <si>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</si>
  <si>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</si>
  <si>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</si>
  <si>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</si>
  <si>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</si>
  <si>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</si>
  <si>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</si>
  <si>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</si>
  <si>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</si>
  <si>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</si>
  <si>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</si>
  <si>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</si>
  <si>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</si>
  <si>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</si>
  <si>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</si>
  <si>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</si>
  <si>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</si>
  <si>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</si>
  <si>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</si>
  <si>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</si>
  <si>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</si>
  <si>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</si>
  <si>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</si>
  <si>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</si>
  <si>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</si>
  <si>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</si>
  <si>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</si>
  <si>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</si>
  <si>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</si>
  <si>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</si>
  <si>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</si>
  <si>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</si>
  <si>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</si>
  <si>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</si>
  <si>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</si>
  <si>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</si>
  <si>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</si>
  <si>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</si>
  <si>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</si>
  <si>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</si>
  <si>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</si>
  <si>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</si>
  <si>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</si>
  <si>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</si>
  <si>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</si>
  <si>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</si>
  <si>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</si>
  <si>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</si>
  <si>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</si>
  <si>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</si>
  <si>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</si>
  <si>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</si>
  <si>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</si>
  <si>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</si>
  <si>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</si>
  <si>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</si>
  <si>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</si>
  <si>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</si>
  <si>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</si>
  <si>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</si>
  <si>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</si>
  <si>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</si>
  <si>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</si>
  <si>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</si>
  <si>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</si>
  <si>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</si>
  <si>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</si>
  <si>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</si>
  <si>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</si>
  <si>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</si>
  <si>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</si>
  <si>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</si>
  <si>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</si>
  <si>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</si>
  <si>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</si>
  <si>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</si>
  <si>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</si>
  <si>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</si>
  <si>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</si>
  <si>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</si>
  <si>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</si>
  <si>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</si>
  <si>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</si>
  <si>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</si>
  <si>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</si>
  <si>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</si>
  <si>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</si>
  <si>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</si>
  <si>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</si>
  <si>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</si>
  <si>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</si>
  <si>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</si>
  <si>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</si>
  <si>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</si>
  <si>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</si>
  <si>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</si>
  <si>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</si>
  <si>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</si>
  <si>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</si>
  <si>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</si>
  <si>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</si>
  <si>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</si>
  <si>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</si>
  <si>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</si>
  <si>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</si>
  <si>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</si>
  <si>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</si>
  <si>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</si>
  <si>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</si>
  <si>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</si>
  <si>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</si>
  <si>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</si>
  <si>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</si>
  <si>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</si>
  <si>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</si>
  <si>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</si>
  <si>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</si>
  <si>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</si>
  <si>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</si>
  <si>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</si>
  <si>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</si>
  <si>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</si>
  <si>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</si>
  <si>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</si>
  <si>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</si>
  <si>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</si>
  <si>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</si>
  <si>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</si>
  <si>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</si>
  <si>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</si>
  <si>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</si>
  <si>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</si>
  <si>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</si>
  <si>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</si>
  <si>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</si>
  <si>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</si>
  <si>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</si>
  <si>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</si>
  <si>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</si>
  <si>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</si>
  <si>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</si>
  <si>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</si>
  <si>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</si>
  <si>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</si>
  <si>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</si>
  <si>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</si>
  <si>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</si>
  <si>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</si>
  <si>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</si>
  <si>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</si>
  <si>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</si>
  <si>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</si>
  <si>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</si>
  <si>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</si>
  <si>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</si>
  <si>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</si>
  <si>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</si>
  <si>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</si>
  <si>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</si>
  <si>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</si>
  <si>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</si>
  <si>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</si>
  <si>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</si>
  <si>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</si>
  <si>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</si>
  <si>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</si>
  <si>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</si>
  <si>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</si>
  <si>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</si>
  <si>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</si>
  <si>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</si>
  <si>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</si>
  <si>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</si>
  <si>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</si>
  <si>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</si>
  <si>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</si>
  <si>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</si>
  <si>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</si>
  <si>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</si>
  <si>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</si>
  <si>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</si>
  <si>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</si>
  <si>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</si>
  <si>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</si>
  <si>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</si>
  <si>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</si>
  <si>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</si>
  <si>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</si>
  <si>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</si>
  <si>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</si>
  <si>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</si>
  <si>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</si>
  <si>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</si>
  <si>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</si>
  <si>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</si>
  <si>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</si>
  <si>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</si>
  <si>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</si>
  <si>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</si>
  <si>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</si>
  <si>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</si>
  <si>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</si>
  <si>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</si>
  <si>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</si>
  <si>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</si>
  <si>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</si>
  <si>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</si>
  <si>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</si>
  <si>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</si>
  <si>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</si>
  <si>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</si>
  <si>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</si>
  <si>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</si>
  <si>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</si>
  <si>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</si>
  <si>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</si>
  <si>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</si>
  <si>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</si>
  <si>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</si>
  <si>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</si>
  <si>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</si>
  <si>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</si>
  <si>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</si>
  <si>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</si>
  <si>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</si>
  <si>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</si>
  <si>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</si>
  <si>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</si>
  <si>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</si>
  <si>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</si>
  <si>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</si>
  <si>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</si>
  <si>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</si>
  <si>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</si>
  <si>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</si>
  <si>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</si>
  <si>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</si>
  <si>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</si>
  <si>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</si>
  <si>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</si>
  <si>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</si>
  <si>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</si>
  <si>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</si>
  <si>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</si>
  <si>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</si>
  <si>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</si>
  <si>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</si>
  <si>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</si>
  <si>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</si>
  <si>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</si>
  <si>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</si>
  <si>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</si>
  <si>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</si>
  <si>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</si>
  <si>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</si>
  <si>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</si>
  <si>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</si>
  <si>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</si>
  <si>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</si>
  <si>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</si>
  <si>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</si>
  <si>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</si>
  <si>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</si>
  <si>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</si>
  <si>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</si>
  <si>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</si>
  <si>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</si>
  <si>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</si>
  <si>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</si>
  <si>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</si>
  <si>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</si>
  <si>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</si>
  <si>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</si>
  <si>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</si>
  <si>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</si>
  <si>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</si>
  <si>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</si>
  <si>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</si>
  <si>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</si>
  <si>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</si>
  <si>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</si>
  <si>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</si>
  <si>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</si>
  <si>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</si>
  <si>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</si>
  <si>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</si>
  <si>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</si>
  <si>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</si>
  <si>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</si>
  <si>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</si>
  <si>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</si>
  <si>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</si>
  <si>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</si>
  <si>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</si>
  <si>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</si>
  <si>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</si>
  <si>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</si>
  <si>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</si>
  <si>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</si>
  <si>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</si>
  <si>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</si>
  <si>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</si>
  <si>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</si>
  <si>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</si>
  <si>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</si>
  <si>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</si>
  <si>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</si>
  <si>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</si>
  <si>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</si>
  <si>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</si>
  <si>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</si>
  <si>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</si>
  <si>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</si>
  <si>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</si>
  <si>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</si>
  <si>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</si>
  <si>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</si>
  <si>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</si>
  <si>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</si>
  <si>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</si>
  <si>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</si>
  <si>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</si>
  <si>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</si>
  <si>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</si>
  <si>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</si>
  <si>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</si>
  <si>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</si>
  <si>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</si>
  <si>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</si>
  <si>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</si>
  <si>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</si>
  <si>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</si>
  <si>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</si>
  <si>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</si>
  <si>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</si>
  <si>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</si>
  <si>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</si>
  <si>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</si>
  <si>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</si>
  <si>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</si>
  <si>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</si>
  <si>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</si>
  <si>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</si>
  <si>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</si>
  <si>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</si>
  <si>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</si>
  <si>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</si>
  <si>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</si>
  <si>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</si>
  <si>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</si>
  <si>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</si>
  <si>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</si>
  <si>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</si>
  <si>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</si>
  <si>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</si>
  <si>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</si>
  <si>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</si>
  <si>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</si>
  <si>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</si>
  <si>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</si>
  <si>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</si>
  <si>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</si>
  <si>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</si>
  <si>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</si>
  <si>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</si>
  <si>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</si>
  <si>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</si>
  <si>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</si>
  <si>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</si>
  <si>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</si>
  <si>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</si>
  <si>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</si>
  <si>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</si>
  <si>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</si>
  <si>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</si>
  <si>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</si>
  <si>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</si>
  <si>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</si>
  <si>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</si>
  <si>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</si>
  <si>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</si>
  <si>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</si>
  <si>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</si>
  <si>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</si>
  <si>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</si>
  <si>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</si>
  <si>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</si>
  <si>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</si>
  <si>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</si>
  <si>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</si>
  <si>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</si>
  <si>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</si>
  <si>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</si>
  <si>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</si>
  <si>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</si>
  <si>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</si>
  <si>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</si>
  <si>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</si>
  <si>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</si>
  <si>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</si>
  <si>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</si>
  <si>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</si>
  <si>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</si>
  <si>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</si>
  <si>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</si>
  <si>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</si>
  <si>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</si>
  <si>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</si>
  <si>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</si>
  <si>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</si>
  <si>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</si>
  <si>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</si>
  <si>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</si>
  <si>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</si>
  <si>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</si>
  <si>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</si>
  <si>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</si>
  <si>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</si>
  <si>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</si>
  <si>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</si>
  <si>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</si>
  <si>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</si>
  <si>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</si>
  <si>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</si>
  <si>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</si>
  <si>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</si>
  <si>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</si>
  <si>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</si>
  <si>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</si>
  <si>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</si>
  <si>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</si>
  <si>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</si>
  <si>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</si>
  <si>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</si>
  <si>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</si>
  <si>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</si>
  <si>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</si>
  <si>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</si>
  <si>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</si>
  <si>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</si>
  <si>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</si>
  <si>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</si>
  <si>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</si>
  <si>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</si>
  <si>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</si>
  <si>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</si>
  <si>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</si>
  <si>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</si>
  <si>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</si>
  <si>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</si>
  <si>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</si>
  <si>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</si>
  <si>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</si>
  <si>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</si>
  <si>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</si>
  <si>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</si>
  <si>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</si>
  <si>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</si>
  <si>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</si>
  <si>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</si>
  <si>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</si>
  <si>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</si>
  <si>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</si>
  <si>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</si>
  <si>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</si>
  <si>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</si>
  <si>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</si>
  <si>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</si>
  <si>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</si>
  <si>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</si>
  <si>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</si>
  <si>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</si>
  <si>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</si>
  <si>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</si>
  <si>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</si>
  <si>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</si>
  <si>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</si>
  <si>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</si>
  <si>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</si>
  <si>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</si>
  <si>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</si>
  <si>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</si>
  <si>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</si>
  <si>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</si>
  <si>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</si>
  <si>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</si>
  <si>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</si>
  <si>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</si>
  <si>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</si>
  <si>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</si>
  <si>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</si>
  <si>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</si>
  <si>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</si>
  <si>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</si>
  <si>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</si>
  <si>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</si>
  <si>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</si>
  <si>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</si>
  <si>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</si>
  <si>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</si>
  <si>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</si>
  <si>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</si>
  <si>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</si>
  <si>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</si>
  <si>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</si>
  <si>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</si>
  <si>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</si>
  <si>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</si>
  <si>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</si>
  <si>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</si>
  <si>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</si>
  <si>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</si>
  <si>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</si>
  <si>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</si>
  <si>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</si>
  <si>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</si>
  <si>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</si>
  <si>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</si>
  <si>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</si>
  <si>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</si>
  <si>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</si>
  <si>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</si>
  <si>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</si>
  <si>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</si>
  <si>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</si>
  <si>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</si>
  <si>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</si>
  <si>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</si>
  <si>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</si>
  <si>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</si>
  <si>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</si>
  <si>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</si>
  <si>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</si>
  <si>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</si>
  <si>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</si>
  <si>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</si>
  <si>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</si>
  <si>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</si>
  <si>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</si>
  <si>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</si>
  <si>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</si>
  <si>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</si>
  <si>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</si>
  <si>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</si>
  <si>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</si>
  <si>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</si>
  <si>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</si>
  <si>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</si>
  <si>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</si>
  <si>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</si>
  <si>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</si>
  <si>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</si>
  <si>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</si>
  <si>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</si>
  <si>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</si>
  <si>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</si>
  <si>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</si>
  <si>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</si>
  <si>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</si>
  <si>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</si>
  <si>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</si>
  <si>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</si>
  <si>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</si>
  <si>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</si>
  <si>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</si>
  <si>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</si>
  <si>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</si>
  <si>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</si>
  <si>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</si>
  <si>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</si>
  <si>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</si>
  <si>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</si>
  <si>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</si>
  <si>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</si>
  <si>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</si>
  <si>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</si>
  <si>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</si>
  <si>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</si>
  <si>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</si>
  <si>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</si>
  <si>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</si>
  <si>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</si>
  <si>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</si>
  <si>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</si>
  <si>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</si>
  <si>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</si>
  <si>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</si>
  <si>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</si>
  <si>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</si>
  <si>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</si>
  <si>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</si>
  <si>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</si>
  <si>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</si>
  <si>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</si>
  <si>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</si>
  <si>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</si>
  <si>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</si>
  <si>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</si>
  <si>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</si>
  <si>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</si>
  <si>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</si>
  <si>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</si>
  <si>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</si>
  <si>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</si>
  <si>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</si>
  <si>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</si>
  <si>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</si>
  <si>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</si>
  <si>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</si>
  <si>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</si>
  <si>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</si>
  <si>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</si>
  <si>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</si>
  <si>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</si>
  <si>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</si>
  <si>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</si>
  <si>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</si>
  <si>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</si>
  <si>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</si>
  <si>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</si>
  <si>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</si>
  <si>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</si>
  <si>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</si>
  <si>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</si>
  <si>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</si>
  <si>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</si>
  <si>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</si>
  <si>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</si>
  <si>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</si>
  <si>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</si>
  <si>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</si>
  <si>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</si>
  <si>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</si>
  <si>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</si>
  <si>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</si>
  <si>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</si>
  <si>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</si>
  <si>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</si>
  <si>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</si>
  <si>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</si>
  <si>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</si>
  <si>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</si>
  <si>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</si>
  <si>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</si>
  <si>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</si>
  <si>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</si>
  <si>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</si>
  <si>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</si>
  <si>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</si>
  <si>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</si>
  <si>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</si>
  <si>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</si>
  <si>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</si>
  <si>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</si>
  <si>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</si>
  <si>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</si>
  <si>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</si>
  <si>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</si>
  <si>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</si>
  <si>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</si>
  <si>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</si>
  <si>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</si>
  <si>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</si>
  <si>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</si>
  <si>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</si>
  <si>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</si>
  <si>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</si>
  <si>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</si>
  <si>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</si>
  <si>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</si>
  <si>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</si>
  <si>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</si>
  <si>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</si>
  <si>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</si>
  <si>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</si>
  <si>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</si>
  <si>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</si>
  <si>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</si>
  <si>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</si>
  <si>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</si>
  <si>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</si>
  <si>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</si>
  <si>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</si>
  <si>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</si>
  <si>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</si>
  <si>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</si>
  <si>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</si>
  <si>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</si>
  <si>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</si>
  <si>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</si>
  <si>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</si>
  <si>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</si>
  <si>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</si>
  <si>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</si>
  <si>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</si>
  <si>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</si>
  <si>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</si>
  <si>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</si>
  <si>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</si>
  <si>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</si>
  <si>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</si>
  <si>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</si>
  <si>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</si>
  <si>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</si>
  <si>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</si>
  <si>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</si>
  <si>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</si>
  <si>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</si>
  <si>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</si>
  <si>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</si>
  <si>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</si>
  <si>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</si>
  <si>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</si>
  <si>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</si>
  <si>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</si>
  <si>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</si>
  <si>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</si>
  <si>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</si>
  <si>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</si>
  <si>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</si>
  <si>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</si>
  <si>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</si>
  <si>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</si>
  <si>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</si>
  <si>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</si>
  <si>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</si>
  <si>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</si>
  <si>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</si>
  <si>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</si>
  <si>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</si>
  <si>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</si>
  <si>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</si>
  <si>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</si>
  <si>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</si>
  <si>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</si>
  <si>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</si>
  <si>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</si>
  <si>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</si>
  <si>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</si>
  <si>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</si>
  <si>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</si>
  <si>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</si>
  <si>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</si>
  <si>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</si>
  <si>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</si>
  <si>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</si>
  <si>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</si>
  <si>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</si>
  <si>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</si>
  <si>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</si>
  <si>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</si>
  <si>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</si>
  <si>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</si>
  <si>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</si>
  <si>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</si>
  <si>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</si>
  <si>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</si>
  <si>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</si>
  <si>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</si>
  <si>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</si>
  <si>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</si>
  <si>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</si>
  <si>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</si>
  <si>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</si>
  <si>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</si>
  <si>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</si>
  <si>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</si>
  <si>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</si>
  <si>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</si>
  <si>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</si>
  <si>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</si>
  <si>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</si>
  <si>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</si>
  <si>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</si>
  <si>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</si>
  <si>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</si>
  <si>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</si>
  <si>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</si>
  <si>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</si>
  <si>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</si>
  <si>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</si>
  <si>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</si>
  <si>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</si>
  <si>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</si>
  <si>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</si>
  <si>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</si>
  <si>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</si>
  <si>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</si>
  <si>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</si>
  <si>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</si>
  <si>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</si>
  <si>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</si>
  <si>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</si>
  <si>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</si>
  <si>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</si>
  <si>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</si>
  <si>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</si>
  <si>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</si>
  <si>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</si>
  <si>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</si>
  <si>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</si>
  <si>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</si>
  <si>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</si>
  <si>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</si>
  <si>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</si>
  <si>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</si>
  <si>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</si>
  <si>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</si>
  <si>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</si>
  <si>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</si>
  <si>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</si>
  <si>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</si>
  <si>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</si>
  <si>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</si>
  <si>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</si>
  <si>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</si>
  <si>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</si>
  <si>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</si>
  <si>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</si>
  <si>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</si>
  <si>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</si>
  <si>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</si>
  <si>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</si>
  <si>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</si>
  <si>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</si>
  <si>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</si>
  <si>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</si>
  <si>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</si>
  <si>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</si>
  <si>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</si>
  <si>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</si>
  <si>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</si>
  <si>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</si>
  <si>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</si>
  <si>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</si>
  <si>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</si>
  <si>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</si>
  <si>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</si>
  <si>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</si>
  <si>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</si>
  <si>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</si>
  <si>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</si>
  <si>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</si>
  <si>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</si>
  <si>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</si>
  <si>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</si>
  <si>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</si>
  <si>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</si>
  <si>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</si>
  <si>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</si>
  <si>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</si>
  <si>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</si>
  <si>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</si>
  <si>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</si>
  <si>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</si>
  <si>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</si>
  <si>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</si>
  <si>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</si>
  <si>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</si>
  <si>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</si>
  <si>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</si>
  <si>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</si>
  <si>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</si>
  <si>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</si>
  <si>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</si>
  <si>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</si>
  <si>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</si>
  <si>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</si>
  <si>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</si>
  <si>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</si>
  <si>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</si>
  <si>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</si>
  <si>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</si>
  <si>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</si>
  <si>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</si>
  <si>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</si>
  <si>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</si>
  <si>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</si>
  <si>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</si>
  <si>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</si>
  <si>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</si>
  <si>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</si>
  <si>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</si>
  <si>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</si>
  <si>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</si>
  <si>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</si>
  <si>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</si>
  <si>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</si>
  <si>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</si>
  <si>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</si>
  <si>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</si>
  <si>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</si>
  <si>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</si>
  <si>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</si>
  <si>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</si>
  <si>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</si>
  <si>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</si>
  <si>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</si>
  <si>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</si>
  <si>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</si>
  <si>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</si>
  <si>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</si>
  <si>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</si>
  <si>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</si>
  <si>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</si>
  <si>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</si>
  <si>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</si>
  <si>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</si>
  <si>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</si>
  <si>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</si>
  <si>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</si>
  <si>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</si>
  <si>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</si>
  <si>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</si>
  <si>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</si>
  <si>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</si>
  <si>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</si>
  <si>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</si>
  <si>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</si>
  <si>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</si>
  <si>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</si>
  <si>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</si>
  <si>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</si>
  <si>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</si>
  <si>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</si>
  <si>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</si>
  <si>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</si>
  <si>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</si>
  <si>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</si>
  <si>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</si>
  <si>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</si>
  <si>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</si>
  <si>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</si>
  <si>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</si>
  <si>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</si>
  <si>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</si>
  <si>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</si>
  <si>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</si>
  <si>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</si>
  <si>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</si>
  <si>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</si>
  <si>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</si>
  <si>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</si>
  <si>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</si>
  <si>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</si>
  <si>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</si>
  <si>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</si>
  <si>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</si>
  <si>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</si>
  <si>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</si>
  <si>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</si>
  <si>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</si>
  <si>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</si>
  <si>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</si>
  <si>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</si>
  <si>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</si>
  <si>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</si>
  <si>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</si>
  <si>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</si>
  <si>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</si>
  <si>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</si>
  <si>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</si>
  <si>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</si>
  <si>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</si>
  <si>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</si>
  <si>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</si>
  <si>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</si>
  <si>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</si>
  <si>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</si>
  <si>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</si>
  <si>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</si>
  <si>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</si>
  <si>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</si>
  <si>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</si>
  <si>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</si>
  <si>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</si>
  <si>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</si>
  <si>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</si>
  <si>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</si>
  <si>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</si>
  <si>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</si>
  <si>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</si>
  <si>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</si>
  <si>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</si>
  <si>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</si>
  <si>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</si>
  <si>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</si>
  <si>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</si>
  <si>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</si>
  <si>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</si>
  <si>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</si>
  <si>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</si>
  <si>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</si>
  <si>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</si>
  <si>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</si>
  <si>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</si>
  <si>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</si>
  <si>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</si>
  <si>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</si>
  <si>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</si>
  <si>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</si>
  <si>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</si>
  <si>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</si>
  <si>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</si>
  <si>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</si>
  <si>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</si>
  <si>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</si>
  <si>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</si>
  <si>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</si>
  <si>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</si>
  <si>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</si>
  <si>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</si>
  <si>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</si>
  <si>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</si>
  <si>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</si>
  <si>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</si>
  <si>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</si>
  <si>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</si>
  <si>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</si>
  <si>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</si>
  <si>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</si>
  <si>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</si>
  <si>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</si>
  <si>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</si>
  <si>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</si>
  <si>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</si>
  <si>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</si>
  <si>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</si>
  <si>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</si>
  <si>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</si>
  <si>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</si>
  <si>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</si>
  <si>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</si>
  <si>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</si>
  <si>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</si>
  <si>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</si>
  <si>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</si>
  <si>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</si>
  <si>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</si>
  <si>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</si>
  <si>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</si>
  <si>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</si>
  <si>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</si>
  <si>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</si>
  <si>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</si>
  <si>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</si>
  <si>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</si>
  <si>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</si>
  <si>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</si>
  <si>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</si>
  <si>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</si>
  <si>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</si>
  <si>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</si>
  <si>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</si>
  <si>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</si>
  <si>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</si>
  <si>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</si>
  <si>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</si>
  <si>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</si>
  <si>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</si>
  <si>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</si>
  <si>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</si>
  <si>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</si>
  <si>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</si>
  <si>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</si>
  <si>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</si>
  <si>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</si>
  <si>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</si>
  <si>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</si>
  <si>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</si>
  <si>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</si>
  <si>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</si>
  <si>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</si>
  <si>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</si>
  <si>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</si>
  <si>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</si>
  <si>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</si>
  <si>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</si>
  <si>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</si>
  <si>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</si>
  <si>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</si>
  <si>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</si>
  <si>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</si>
  <si>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</si>
  <si>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</si>
  <si>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</si>
  <si>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</si>
  <si>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</si>
  <si>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</si>
  <si>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</si>
  <si>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</si>
  <si>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</si>
  <si>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</si>
  <si>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</si>
  <si>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</si>
  <si>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</si>
  <si>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</si>
  <si>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</si>
  <si>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</si>
  <si>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</si>
  <si>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</si>
  <si>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</si>
  <si>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</si>
  <si>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</si>
  <si>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</si>
  <si>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</si>
  <si>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</si>
  <si>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</si>
  <si>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</si>
  <si>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</si>
  <si>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</si>
  <si>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</si>
  <si>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</si>
  <si>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</si>
  <si>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</si>
  <si>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</si>
  <si>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</si>
  <si>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</si>
  <si>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</si>
  <si>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</si>
  <si>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</si>
  <si>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</si>
  <si>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</si>
  <si>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</si>
  <si>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</si>
  <si>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</si>
  <si>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</si>
  <si>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</si>
  <si>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</si>
  <si>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</si>
  <si>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</si>
  <si>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</si>
  <si>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</si>
  <si>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</si>
  <si>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</si>
  <si>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</si>
  <si>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</si>
  <si>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</si>
  <si>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</si>
  <si>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</si>
  <si>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</si>
  <si>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</si>
  <si>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</si>
  <si>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</si>
  <si>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</si>
  <si>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</si>
  <si>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</si>
  <si>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</si>
  <si>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</si>
  <si>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</si>
  <si>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</si>
  <si>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</si>
  <si>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</si>
  <si>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</si>
  <si>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</si>
  <si>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</si>
  <si>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</si>
  <si>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</si>
  <si>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</si>
  <si>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</si>
  <si>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</si>
  <si>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</si>
  <si>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</si>
  <si>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</si>
  <si>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</si>
  <si>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</si>
  <si>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</si>
  <si>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</si>
  <si>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</si>
  <si>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</si>
  <si>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</si>
  <si>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</si>
  <si>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</si>
  <si>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</si>
  <si>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</si>
  <si>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</si>
  <si>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</si>
  <si>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</si>
  <si>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</si>
  <si>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</si>
  <si>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</si>
  <si>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</si>
  <si>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</si>
  <si>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</si>
  <si>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</si>
  <si>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</si>
  <si>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</si>
  <si>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</si>
  <si>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</si>
  <si>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</si>
  <si>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</si>
  <si>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</si>
  <si>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</si>
  <si>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</si>
  <si>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</si>
  <si>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</si>
  <si>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</si>
  <si>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</si>
  <si>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</si>
  <si>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</si>
  <si>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</si>
  <si>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</si>
  <si>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</si>
  <si>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</si>
  <si>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</si>
  <si>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</si>
  <si>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</si>
  <si>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</si>
  <si>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</si>
  <si>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</si>
  <si>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</si>
  <si>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</si>
  <si>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</si>
  <si>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</si>
  <si>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</si>
  <si>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</si>
  <si>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</si>
  <si>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</si>
  <si>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</si>
  <si>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</si>
  <si>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</si>
  <si>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</si>
  <si>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</si>
  <si>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</si>
  <si>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</si>
  <si>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</si>
  <si>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</si>
  <si>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</si>
  <si>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</si>
  <si>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</si>
  <si>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</si>
  <si>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</si>
  <si>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</si>
  <si>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</si>
  <si>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</si>
  <si>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</si>
  <si>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</si>
  <si>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</si>
  <si>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</si>
  <si>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</si>
  <si>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</si>
  <si>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</si>
  <si>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</si>
  <si>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</si>
  <si>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</si>
  <si>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</si>
  <si>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</si>
  <si>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</si>
  <si>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</si>
  <si>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</si>
  <si>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</si>
  <si>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</si>
  <si>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</si>
  <si>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</si>
  <si>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</si>
  <si>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</si>
  <si>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</si>
  <si>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</si>
  <si>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</si>
  <si>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</si>
  <si>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</si>
  <si>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</si>
  <si>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</si>
  <si>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</si>
  <si>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</si>
  <si>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</si>
  <si>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</si>
  <si>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</si>
  <si>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</si>
  <si>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</si>
  <si>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</si>
  <si>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</si>
  <si>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</si>
  <si>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</si>
  <si>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</si>
  <si>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</si>
  <si>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</si>
  <si>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</si>
  <si>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</si>
  <si>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</si>
  <si>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</si>
  <si>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</si>
  <si>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</si>
  <si>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</si>
  <si>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</si>
  <si>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</si>
  <si>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</si>
  <si>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</si>
  <si>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</si>
  <si>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</si>
  <si>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</si>
  <si>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</si>
  <si>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</si>
  <si>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</si>
  <si>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</si>
  <si>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</si>
  <si>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</si>
  <si>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</si>
  <si>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</si>
  <si>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</si>
  <si>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</si>
  <si>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</si>
  <si>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</si>
  <si>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</si>
  <si>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</si>
  <si>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</si>
  <si>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</si>
  <si>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</si>
  <si>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</si>
  <si>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</si>
  <si>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</si>
  <si>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</si>
  <si>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</si>
  <si>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</si>
  <si>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</si>
  <si>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</si>
  <si>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</si>
  <si>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</si>
  <si>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</si>
  <si>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</si>
  <si>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</si>
  <si>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</si>
  <si>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</si>
  <si>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</si>
  <si>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</si>
  <si>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</si>
  <si>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</si>
  <si>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</si>
  <si>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</si>
  <si>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</si>
  <si>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</si>
  <si>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</si>
  <si>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</si>
  <si>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</si>
  <si>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</si>
  <si>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</si>
  <si>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</si>
  <si>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</si>
  <si>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</si>
  <si>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</si>
  <si>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</si>
  <si>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</si>
  <si>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</si>
  <si>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</si>
  <si>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</si>
  <si>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</si>
  <si>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</si>
  <si>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</si>
  <si>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</si>
  <si>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</si>
  <si>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</si>
  <si>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</si>
  <si>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</si>
  <si>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</si>
  <si>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</si>
  <si>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</si>
  <si>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</si>
  <si>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</si>
  <si>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</si>
  <si>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</si>
  <si>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</si>
  <si>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</si>
  <si>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</si>
  <si>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</si>
  <si>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</si>
  <si>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</si>
  <si>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</si>
  <si>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</si>
  <si>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</si>
  <si>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</si>
  <si>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</si>
  <si>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</si>
  <si>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</si>
  <si>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</si>
  <si>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</si>
  <si>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</si>
  <si>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</si>
  <si>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</si>
  <si>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</si>
  <si>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</si>
  <si>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</si>
  <si>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</si>
  <si>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</si>
  <si>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</si>
  <si>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</si>
  <si>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</si>
  <si>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</si>
  <si>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</si>
  <si>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</si>
  <si>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</si>
  <si>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</si>
  <si>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</si>
  <si>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</si>
  <si>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</si>
  <si>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</si>
  <si>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</si>
  <si>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</si>
  <si>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</si>
  <si>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</si>
  <si>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</si>
  <si>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</si>
  <si>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</si>
  <si>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</si>
  <si>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</si>
  <si>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</si>
  <si>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</si>
  <si>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</si>
  <si>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</si>
  <si>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</si>
  <si>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</si>
  <si>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</si>
  <si>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</si>
  <si>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</si>
  <si>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</si>
  <si>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</si>
  <si>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</si>
  <si>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</si>
  <si>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</si>
  <si>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</si>
  <si>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</si>
  <si>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</si>
  <si>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</si>
  <si>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</si>
  <si>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</si>
  <si>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</si>
  <si>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</si>
  <si>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</si>
  <si>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</si>
  <si>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</si>
  <si>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</si>
  <si>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</si>
  <si>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</si>
  <si>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</si>
  <si>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</si>
  <si>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</si>
  <si>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</si>
  <si>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</si>
  <si>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</si>
  <si>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</si>
  <si>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</si>
  <si>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</si>
  <si>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</si>
  <si>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</si>
  <si>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</si>
  <si>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</si>
  <si>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</si>
  <si>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</si>
  <si>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</si>
  <si>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</si>
  <si>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</si>
  <si>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</si>
  <si>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</si>
  <si>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</si>
  <si>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</si>
  <si>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</si>
  <si>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</si>
  <si>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</si>
  <si>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</si>
  <si>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</si>
  <si>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</si>
  <si>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</si>
  <si>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</si>
  <si>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</si>
  <si>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</si>
  <si>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</si>
  <si>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</si>
  <si>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</si>
  <si>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</si>
  <si>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</si>
  <si>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</si>
  <si>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</si>
  <si>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</si>
  <si>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</si>
  <si>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</si>
  <si>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</si>
  <si>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</si>
  <si>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</si>
  <si>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</si>
  <si>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</si>
  <si>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</si>
  <si>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</si>
  <si>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</si>
  <si>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</si>
  <si>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</si>
  <si>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</si>
  <si>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</si>
  <si>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</si>
  <si>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</si>
  <si>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</si>
  <si>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</si>
  <si>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</si>
  <si>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</si>
  <si>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</si>
  <si>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</si>
  <si>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</si>
  <si>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</si>
  <si>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</si>
  <si>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</si>
  <si>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</si>
  <si>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</si>
  <si>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</si>
  <si>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</si>
  <si>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</si>
  <si>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</si>
  <si>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</si>
  <si>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</si>
  <si>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</si>
  <si>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</si>
  <si>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</si>
  <si>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</si>
  <si>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</si>
  <si>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</si>
  <si>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</si>
  <si>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</si>
  <si>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</si>
  <si>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</si>
  <si>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</si>
  <si>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</si>
  <si>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</si>
  <si>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</si>
  <si>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</si>
  <si>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</si>
  <si>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</si>
  <si>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</si>
  <si>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</si>
  <si>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</si>
  <si>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</si>
  <si>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</si>
  <si>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</si>
  <si>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</si>
  <si>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</si>
  <si>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</si>
  <si>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</si>
  <si>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</si>
  <si>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</si>
  <si>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</si>
  <si>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</si>
  <si>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</si>
  <si>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</si>
  <si>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</si>
  <si>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</si>
  <si>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</si>
  <si>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</si>
  <si>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</si>
  <si>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</si>
  <si>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</si>
  <si>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</si>
  <si>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</si>
  <si>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</si>
  <si>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</si>
  <si>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</si>
  <si>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</si>
  <si>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</si>
  <si>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</si>
  <si>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</si>
  <si>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</si>
  <si>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</si>
  <si>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</si>
  <si>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</si>
  <si>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</si>
  <si>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</si>
  <si>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</si>
  <si>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</si>
  <si>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</si>
  <si>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</si>
  <si>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</si>
  <si>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</si>
  <si>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</si>
  <si>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</si>
  <si>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</si>
  <si>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</si>
  <si>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</si>
  <si>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</si>
  <si>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</si>
  <si>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</si>
  <si>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</si>
  <si>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</si>
  <si>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</si>
  <si>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</si>
  <si>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</si>
  <si>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</si>
  <si>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</si>
  <si>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</si>
  <si>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</si>
  <si>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</si>
  <si>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</si>
  <si>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</si>
  <si>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</si>
  <si>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</si>
  <si>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</si>
  <si>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</si>
  <si>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</si>
  <si>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</si>
  <si>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</si>
  <si>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</si>
  <si>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</si>
  <si>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</si>
  <si>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</si>
  <si>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</si>
  <si>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</si>
  <si>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</si>
  <si>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</si>
  <si>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</si>
  <si>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</si>
  <si>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</si>
  <si>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</si>
  <si>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</si>
  <si>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</si>
  <si>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</si>
  <si>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</si>
  <si>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</si>
  <si>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</si>
  <si>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</si>
  <si>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</si>
  <si>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</si>
  <si>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</si>
  <si>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</si>
  <si>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</si>
  <si>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</si>
  <si>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</si>
  <si>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</si>
  <si>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</si>
  <si>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</si>
  <si>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</si>
  <si>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</si>
  <si>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</si>
  <si>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</si>
  <si>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</si>
  <si>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</si>
  <si>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</si>
  <si>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</si>
  <si>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</si>
  <si>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</si>
  <si>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</si>
  <si>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</si>
  <si>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</si>
  <si>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</si>
  <si>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</si>
  <si>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</si>
  <si>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</si>
  <si>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</si>
  <si>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</si>
  <si>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</si>
  <si>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</si>
  <si>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</si>
  <si>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</si>
  <si>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</si>
  <si>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</si>
  <si>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</si>
  <si>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</si>
  <si>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</si>
  <si>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</si>
  <si>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</si>
  <si>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</si>
  <si>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</si>
  <si>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</si>
  <si>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</si>
  <si>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</si>
  <si>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</si>
  <si>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</si>
  <si>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</si>
  <si>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</si>
  <si>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</si>
  <si>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</si>
  <si>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</si>
  <si>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</si>
  <si>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</si>
  <si>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</si>
  <si>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</si>
  <si>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</si>
  <si>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</si>
  <si>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</si>
  <si>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</si>
  <si>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</si>
  <si>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</si>
  <si>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</si>
  <si>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</si>
  <si>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</si>
  <si>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</si>
  <si>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</si>
  <si>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</si>
  <si>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</si>
  <si>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</si>
  <si>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</si>
  <si>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</si>
  <si>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</si>
  <si>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</si>
  <si>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</si>
  <si>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</si>
  <si>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</si>
  <si>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</si>
  <si>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</si>
  <si>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</si>
  <si>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</si>
  <si>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</si>
  <si>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</si>
  <si>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</si>
  <si>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</si>
  <si>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</si>
  <si>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</si>
  <si>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</si>
  <si>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</si>
  <si>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</si>
  <si>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</si>
  <si>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</si>
  <si>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</si>
  <si>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</si>
  <si>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</si>
  <si>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</si>
  <si>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</si>
  <si>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</si>
  <si>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</si>
  <si>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</si>
  <si>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</si>
  <si>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</si>
  <si>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</si>
  <si>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</si>
  <si>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</si>
  <si>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</si>
  <si>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</si>
  <si>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</si>
  <si>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</si>
  <si>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</si>
  <si>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</si>
  <si>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</si>
  <si>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</si>
  <si>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</si>
  <si>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</si>
  <si>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</si>
  <si>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</si>
  <si>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</si>
  <si>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</si>
  <si>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</si>
  <si>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</si>
  <si>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</si>
  <si>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</si>
  <si>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</si>
  <si>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</si>
  <si>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</si>
  <si>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</si>
  <si>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</si>
  <si>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</si>
  <si>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</si>
  <si>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</si>
  <si>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</si>
  <si>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</si>
  <si>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</si>
  <si>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</si>
  <si>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</si>
  <si>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</si>
  <si>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</si>
  <si>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</si>
  <si>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</si>
  <si>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</si>
  <si>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</si>
  <si>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</si>
  <si>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</si>
  <si>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</si>
  <si>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</si>
  <si>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</si>
  <si>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</si>
  <si>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</si>
  <si>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</si>
  <si>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</si>
  <si>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</si>
  <si>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</si>
  <si>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</si>
  <si>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</si>
  <si>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</si>
  <si>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</si>
  <si>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</si>
  <si>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</si>
  <si>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</si>
  <si>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</si>
  <si>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</si>
  <si>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</si>
  <si>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</si>
  <si>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</si>
  <si>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</si>
  <si>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</si>
  <si>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</si>
  <si>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</si>
  <si>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</si>
  <si>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</si>
  <si>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</si>
  <si>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</si>
  <si>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</si>
  <si>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</si>
  <si>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</si>
  <si>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</si>
  <si>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</si>
  <si>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</si>
  <si>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</si>
  <si>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</si>
  <si>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</si>
  <si>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</si>
  <si>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</si>
  <si>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</si>
  <si>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</si>
  <si>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</si>
  <si>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</si>
  <si>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</si>
  <si>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</si>
  <si>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</si>
  <si>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</si>
  <si>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</si>
  <si>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</si>
  <si>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</si>
  <si>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</si>
  <si>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</si>
  <si>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</si>
  <si>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</si>
  <si>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</si>
  <si>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</si>
  <si>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</si>
  <si>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</si>
  <si>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</si>
  <si>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</si>
  <si>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</si>
  <si>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</si>
  <si>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</si>
  <si>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</si>
  <si>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</si>
  <si>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</si>
  <si>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</si>
  <si>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</si>
  <si>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</si>
  <si>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</si>
  <si>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</si>
  <si>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</si>
  <si>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</si>
  <si>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</si>
  <si>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</si>
  <si>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</si>
  <si>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</si>
  <si>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</si>
  <si>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</si>
  <si>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</si>
  <si>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</si>
  <si>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</si>
  <si>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</si>
  <si>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</si>
  <si>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</si>
  <si>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</si>
  <si>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</si>
  <si>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</si>
  <si>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</si>
  <si>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</si>
  <si>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</si>
  <si>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</si>
  <si>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</si>
  <si>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</si>
  <si>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</si>
  <si>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</si>
  <si>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</si>
  <si>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</si>
  <si>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</si>
  <si>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</si>
  <si>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</si>
  <si>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</si>
  <si>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</si>
  <si>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</si>
  <si>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</si>
  <si>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</si>
  <si>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</si>
  <si>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</si>
  <si>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</si>
  <si>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</si>
  <si>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</si>
  <si>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</si>
  <si>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</si>
  <si>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</si>
  <si>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</si>
  <si>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</si>
  <si>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</si>
  <si>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</si>
  <si>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</si>
  <si>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</si>
  <si>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</si>
  <si>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</si>
  <si>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</si>
  <si>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</si>
  <si>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</si>
  <si>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</si>
  <si>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</si>
  <si>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</si>
  <si>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</si>
  <si>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</si>
  <si>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</si>
  <si>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</si>
  <si>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</si>
  <si>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</si>
  <si>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</si>
  <si>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</si>
  <si>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</si>
  <si>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</si>
  <si>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</si>
  <si>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</si>
  <si>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</si>
  <si>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</si>
  <si>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</si>
  <si>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</si>
  <si>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</si>
  <si>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</si>
  <si>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</si>
  <si>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</si>
  <si>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</si>
  <si>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</si>
  <si>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</si>
  <si>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</si>
  <si>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</si>
  <si>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</si>
  <si>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</si>
  <si>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</si>
  <si>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</si>
  <si>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</si>
  <si>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</si>
  <si>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</si>
  <si>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</si>
  <si>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</si>
  <si>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</si>
  <si>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</si>
  <si>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</si>
  <si>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</si>
  <si>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</si>
  <si>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</si>
  <si>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</si>
  <si>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</si>
  <si>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</si>
  <si>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</si>
  <si>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</si>
  <si>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</si>
  <si>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</si>
  <si>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</si>
  <si>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</si>
  <si>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</si>
  <si>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</si>
  <si>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</si>
  <si>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</si>
  <si>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</si>
  <si>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</si>
  <si>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</si>
  <si>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</si>
  <si>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</si>
  <si>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</si>
  <si>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</si>
  <si>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</si>
  <si>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</si>
  <si>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</si>
  <si>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</si>
  <si>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</si>
  <si>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</si>
  <si>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</si>
  <si>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</si>
  <si>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</si>
  <si>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</si>
  <si>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</si>
  <si>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</si>
  <si>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</si>
  <si>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</si>
  <si>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</si>
  <si>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</si>
  <si>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</si>
  <si>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</si>
  <si>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</si>
  <si>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</si>
  <si>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</si>
  <si>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</si>
  <si>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</si>
  <si>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</si>
  <si>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</si>
  <si>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</si>
  <si>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</si>
  <si>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</si>
  <si>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</si>
  <si>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</si>
  <si>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</si>
  <si>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</si>
  <si>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</si>
  <si>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</si>
  <si>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</si>
  <si>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</si>
  <si>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</si>
  <si>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</si>
  <si>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</si>
  <si>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</si>
  <si>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</si>
  <si>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</si>
  <si>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</si>
  <si>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</si>
  <si>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</si>
  <si>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</si>
  <si>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</si>
  <si>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</si>
  <si>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</si>
  <si>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</si>
  <si>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</si>
  <si>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</si>
  <si>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</si>
  <si>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</si>
  <si>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</si>
  <si>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</si>
  <si>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</si>
  <si>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</si>
  <si>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</si>
  <si>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</si>
  <si>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</si>
  <si>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</si>
  <si>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</si>
  <si>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</si>
  <si>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</si>
  <si>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</si>
  <si>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</si>
  <si>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</si>
  <si>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</si>
  <si>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</si>
  <si>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</si>
  <si>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</si>
  <si>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</si>
  <si>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</si>
  <si>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</si>
  <si>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</si>
  <si>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</si>
  <si>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</si>
  <si>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</si>
  <si>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</si>
  <si>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</si>
  <si>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</si>
  <si>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</si>
  <si>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</si>
  <si>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</si>
  <si>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</si>
  <si>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</si>
  <si>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</si>
  <si>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</si>
  <si>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</si>
  <si>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</si>
  <si>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</si>
  <si>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</si>
  <si>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</si>
  <si>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</si>
  <si>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</si>
  <si>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</si>
  <si>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</si>
  <si>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</si>
  <si>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</si>
  <si>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</si>
  <si>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</si>
  <si>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</si>
  <si>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</si>
  <si>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</si>
  <si>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</si>
  <si>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</si>
  <si>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</si>
  <si>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</si>
  <si>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</si>
  <si>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</si>
  <si>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</si>
  <si>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</si>
  <si>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</si>
  <si>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</si>
  <si>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</si>
  <si>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</si>
  <si>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</si>
  <si>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</si>
  <si>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</si>
  <si>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</si>
  <si>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</si>
  <si>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</si>
  <si>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</si>
  <si>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</si>
  <si>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</si>
  <si>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</si>
  <si>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</si>
  <si>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</si>
  <si>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</si>
  <si>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</si>
  <si>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</si>
  <si>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</si>
  <si>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</si>
  <si>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</si>
  <si>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</si>
  <si>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</si>
  <si>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</si>
  <si>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</si>
  <si>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</si>
  <si>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</si>
  <si>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</si>
  <si>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</si>
  <si>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</si>
  <si>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</si>
  <si>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</si>
  <si>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</si>
  <si>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</si>
  <si>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</si>
  <si>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</si>
  <si>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</si>
  <si>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</si>
  <si>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</si>
  <si>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</si>
  <si>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</si>
  <si>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</si>
  <si>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</si>
  <si>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</si>
  <si>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</si>
  <si>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</si>
  <si>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</si>
  <si>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</si>
  <si>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</si>
  <si>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</si>
  <si>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</si>
  <si>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</si>
  <si>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</si>
  <si>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</si>
  <si>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</si>
  <si>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</si>
  <si>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</si>
  <si>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</si>
  <si>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</si>
  <si>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</si>
  <si>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</si>
  <si>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</si>
  <si>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</si>
  <si>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</si>
  <si>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</si>
  <si>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</si>
  <si>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</si>
  <si>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</si>
  <si>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</si>
  <si>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</si>
  <si>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</si>
  <si>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</si>
  <si>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</si>
  <si>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</si>
  <si>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</si>
  <si>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</si>
  <si>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</si>
  <si>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</si>
  <si>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</si>
  <si>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</si>
  <si>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</si>
  <si>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</si>
  <si>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</si>
  <si>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</si>
  <si>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</si>
  <si>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</si>
  <si>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</si>
  <si>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</si>
  <si>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</si>
  <si>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</si>
  <si>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</si>
  <si>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</si>
  <si>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</si>
  <si>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</si>
  <si>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</si>
  <si>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</si>
  <si>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</si>
  <si>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</si>
  <si>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</si>
  <si>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</si>
  <si>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</si>
  <si>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</si>
  <si>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</si>
  <si>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</si>
  <si>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</si>
  <si>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</si>
  <si>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</si>
  <si>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</si>
  <si>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</si>
  <si>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</si>
  <si>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</si>
  <si>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</si>
  <si>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</si>
  <si>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</si>
  <si>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</si>
  <si>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</si>
  <si>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</si>
  <si>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</si>
  <si>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</si>
  <si>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</si>
  <si>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</si>
  <si>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</si>
  <si>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</si>
  <si>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</si>
  <si>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</si>
  <si>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</si>
  <si>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</si>
  <si>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</si>
  <si>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</si>
  <si>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</si>
  <si>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</si>
  <si>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</si>
  <si>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</si>
  <si>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</si>
  <si>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</si>
  <si>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</si>
  <si>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</si>
  <si>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</si>
  <si>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</si>
  <si>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</si>
  <si>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</si>
  <si>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</si>
  <si>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</si>
  <si>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</si>
  <si>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</si>
  <si>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</si>
  <si>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</si>
  <si>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</si>
  <si>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</si>
  <si>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</si>
  <si>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</si>
  <si>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</si>
  <si>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</si>
  <si>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</si>
  <si>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</si>
  <si>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</si>
  <si>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</si>
  <si>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</si>
  <si>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</si>
  <si>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</si>
  <si>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</si>
  <si>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</si>
  <si>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</si>
  <si>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</si>
  <si>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</si>
  <si>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</si>
  <si>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</si>
  <si>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</si>
  <si>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</si>
  <si>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</si>
  <si>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</si>
  <si>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</si>
  <si>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</si>
  <si>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</si>
  <si>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</si>
  <si>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</si>
  <si>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</si>
  <si>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</si>
  <si>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</si>
  <si>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</si>
  <si>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</si>
  <si>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</si>
  <si>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</si>
  <si>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</si>
  <si>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</si>
  <si>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</si>
  <si>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</si>
  <si>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</si>
  <si>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</si>
  <si>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</si>
  <si>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</si>
  <si>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</si>
  <si>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</si>
  <si>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</si>
  <si>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</si>
  <si>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</si>
  <si>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</si>
  <si>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</si>
  <si>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</si>
  <si>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</si>
  <si>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</si>
  <si>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</si>
  <si>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</si>
  <si>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</si>
  <si>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</si>
  <si>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</si>
  <si>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</si>
  <si>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</si>
  <si>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</si>
  <si>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</si>
  <si>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</si>
  <si>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</si>
  <si>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</si>
  <si>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</si>
  <si>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</si>
  <si>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</si>
  <si>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</si>
  <si>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</si>
  <si>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</si>
  <si>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</si>
  <si>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</si>
  <si>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</si>
  <si>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</si>
  <si>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</si>
  <si>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</si>
  <si>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</si>
  <si>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</si>
  <si>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</si>
  <si>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</si>
  <si>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</si>
  <si>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</si>
  <si>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</si>
  <si>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</si>
  <si>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</si>
  <si>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</si>
  <si>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</si>
  <si>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</si>
  <si>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</si>
  <si>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</si>
  <si>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</si>
  <si>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</si>
  <si>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</si>
  <si>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</si>
  <si>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</si>
  <si>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</si>
  <si>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</si>
  <si>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</si>
  <si>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</si>
  <si>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</si>
  <si>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</si>
  <si>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</si>
  <si>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</si>
  <si>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</si>
  <si>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</si>
  <si>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</si>
  <si>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</si>
  <si>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</si>
  <si>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</si>
  <si>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</si>
  <si>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</si>
  <si>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</si>
  <si>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</si>
  <si>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</si>
  <si>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</si>
  <si>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</si>
  <si>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</si>
  <si>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</si>
  <si>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</si>
  <si>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</si>
  <si>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</si>
  <si>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</si>
  <si>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</si>
  <si>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</si>
  <si>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</si>
  <si>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</si>
  <si>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</si>
  <si>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</si>
  <si>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</si>
  <si>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</si>
  <si>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</si>
  <si>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</si>
  <si>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</si>
  <si>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</si>
  <si>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</si>
  <si>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</si>
  <si>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</si>
  <si>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</si>
  <si>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</si>
  <si>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</si>
  <si>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</si>
  <si>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</si>
  <si>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</si>
  <si>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</si>
  <si>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</si>
  <si>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</si>
  <si>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</si>
  <si>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</si>
  <si>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</si>
  <si>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</si>
  <si>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</si>
  <si>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</si>
  <si>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</si>
  <si>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</si>
  <si>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</si>
  <si>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</si>
  <si>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</si>
  <si>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</si>
  <si>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</si>
  <si>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</si>
  <si>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</si>
  <si>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</si>
  <si>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</si>
  <si>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</si>
  <si>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</si>
  <si>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</si>
  <si>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</si>
  <si>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</si>
  <si>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</si>
  <si>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</si>
  <si>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</si>
  <si>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</si>
  <si>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</si>
  <si>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</si>
  <si>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</si>
  <si>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</si>
  <si>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</si>
  <si>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</si>
  <si>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</si>
  <si>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</si>
  <si>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</si>
  <si>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</si>
  <si>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</si>
  <si>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</si>
  <si>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</si>
  <si>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</si>
  <si>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</si>
  <si>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</si>
  <si>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</si>
  <si>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</si>
  <si>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</si>
  <si>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</si>
  <si>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</si>
  <si>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</si>
  <si>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</si>
  <si>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</si>
  <si>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</si>
  <si>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</si>
  <si>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</si>
  <si>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</si>
  <si>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</si>
  <si>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</si>
  <si>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</si>
  <si>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</si>
  <si>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</si>
  <si>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</si>
  <si>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</si>
  <si>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</si>
  <si>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</si>
  <si>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</si>
  <si>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</si>
  <si>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</si>
  <si>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</si>
  <si>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</si>
  <si>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</si>
  <si>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</si>
  <si>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</si>
  <si>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</si>
  <si>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</si>
  <si>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</si>
  <si>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</si>
  <si>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</si>
  <si>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</si>
  <si>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</si>
  <si>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</si>
  <si>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</si>
  <si>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</si>
  <si>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</si>
  <si>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</si>
  <si>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</si>
  <si>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</si>
  <si>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</si>
  <si>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</si>
  <si>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</si>
  <si>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</si>
  <si>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</si>
  <si>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</si>
  <si>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</si>
  <si>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</si>
  <si>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</si>
  <si>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</si>
  <si>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</si>
  <si>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</si>
  <si>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</si>
  <si>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</si>
  <si>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</si>
  <si>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</si>
  <si>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</si>
  <si>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</si>
  <si>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</si>
  <si>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</si>
  <si>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</si>
  <si>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</si>
  <si>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</si>
  <si>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</si>
  <si>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</si>
  <si>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</si>
  <si>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</si>
  <si>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</si>
  <si>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</si>
  <si>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</si>
  <si>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</si>
  <si>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</si>
  <si>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</si>
  <si>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</si>
  <si>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</si>
  <si>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</si>
  <si>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</si>
  <si>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</si>
  <si>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</si>
  <si>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</si>
  <si>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</si>
  <si>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</si>
  <si>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</si>
  <si>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</si>
  <si>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</si>
  <si>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</si>
  <si>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</si>
  <si>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</si>
  <si>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</si>
  <si>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</si>
  <si>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</si>
  <si>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</si>
  <si>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</si>
  <si>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</si>
  <si>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</si>
  <si>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</si>
  <si>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</si>
  <si>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</si>
  <si>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</si>
  <si>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</si>
  <si>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</si>
  <si>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</si>
  <si>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</si>
  <si>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</si>
  <si>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</si>
  <si>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</si>
  <si>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</si>
  <si>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</si>
  <si>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</si>
  <si>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</si>
  <si>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</si>
  <si>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</si>
  <si>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</si>
  <si>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</si>
  <si>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</si>
  <si>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</si>
  <si>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</si>
  <si>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</si>
  <si>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</si>
  <si>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</si>
  <si>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</si>
  <si>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</si>
  <si>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</si>
  <si>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</si>
  <si>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</si>
  <si>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</si>
  <si>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</si>
  <si>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</si>
  <si>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</si>
  <si>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</si>
  <si>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</si>
  <si>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</si>
  <si>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</si>
  <si>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</si>
  <si>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</si>
  <si>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</si>
  <si>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</si>
  <si>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</si>
  <si>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</si>
  <si>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</si>
  <si>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</si>
  <si>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</si>
  <si>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</si>
  <si>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</si>
  <si>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</si>
  <si>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</si>
  <si>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</si>
  <si>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</si>
  <si>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</si>
  <si>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</si>
  <si>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</si>
  <si>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</si>
  <si>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</si>
  <si>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</si>
  <si>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</si>
  <si>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</si>
  <si>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</si>
  <si>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</si>
  <si>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</si>
  <si>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</si>
  <si>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</si>
  <si>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</si>
  <si>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</si>
  <si>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</si>
  <si>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</si>
  <si>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</si>
  <si>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</si>
  <si>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</si>
  <si>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</si>
  <si>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</si>
  <si>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</si>
  <si>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</si>
  <si>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</si>
  <si>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</si>
  <si>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</si>
  <si>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</si>
  <si>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</si>
  <si>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</si>
  <si>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</si>
  <si>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</si>
  <si>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</si>
  <si>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</si>
  <si>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</si>
  <si>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</si>
  <si>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</si>
  <si>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</si>
  <si>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</si>
  <si>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</si>
  <si>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</si>
  <si>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</si>
  <si>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</si>
  <si>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</si>
  <si>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</si>
  <si>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</si>
  <si>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</si>
  <si>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</si>
  <si>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</si>
  <si>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</si>
  <si>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</si>
  <si>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</si>
  <si>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</si>
  <si>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</si>
  <si>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</si>
  <si>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</si>
  <si>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</si>
  <si>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</si>
  <si>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</si>
  <si>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</si>
  <si>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</si>
  <si>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</si>
  <si>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</si>
  <si>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</si>
  <si>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</si>
  <si>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</si>
  <si>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</si>
  <si>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</si>
  <si>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</si>
  <si>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</si>
  <si>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</si>
  <si>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</si>
  <si>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</si>
  <si>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</si>
  <si>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</si>
  <si>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</si>
  <si>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</si>
  <si>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</si>
  <si>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</si>
  <si>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</si>
  <si>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</si>
  <si>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</si>
  <si>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</si>
  <si>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</si>
  <si>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</si>
  <si>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</si>
  <si>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</si>
  <si>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</si>
  <si>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</si>
  <si>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</si>
  <si>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</si>
  <si>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</si>
  <si>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</si>
  <si>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</si>
  <si>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</si>
  <si>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</si>
  <si>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</si>
  <si>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</si>
  <si>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</si>
  <si>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</si>
  <si>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</si>
  <si>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</si>
  <si>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</si>
  <si>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</si>
  <si>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</si>
  <si>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</si>
  <si>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</si>
  <si>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</si>
  <si>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</si>
  <si>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</si>
  <si>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</si>
  <si>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</si>
  <si>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</si>
  <si>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</si>
  <si>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</si>
  <si>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</si>
  <si>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</si>
  <si>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</si>
  <si>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</si>
  <si>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</si>
  <si>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</si>
  <si>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</si>
  <si>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</si>
  <si>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</si>
  <si>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</si>
  <si>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</si>
  <si>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</si>
  <si>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</si>
  <si>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</si>
  <si>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</si>
  <si>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</si>
  <si>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</si>
  <si>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</si>
  <si>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</si>
  <si>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</si>
  <si>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</si>
  <si>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</si>
  <si>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</si>
  <si>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</si>
  <si>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</si>
  <si>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</si>
  <si>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</si>
  <si>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</si>
  <si>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</si>
  <si>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</si>
  <si>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</si>
  <si>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</si>
  <si>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</si>
  <si>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</si>
  <si>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</si>
  <si>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</si>
  <si>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</si>
  <si>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</si>
  <si>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</si>
  <si>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</si>
  <si>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</si>
  <si>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</si>
  <si>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</si>
  <si>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</si>
  <si>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</si>
  <si>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</si>
  <si>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</si>
  <si>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</si>
  <si>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</si>
  <si>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</si>
  <si>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</si>
  <si>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</si>
  <si>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</si>
  <si>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</si>
  <si>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</si>
  <si>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</si>
  <si>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</si>
  <si>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</si>
  <si>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</si>
  <si>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</si>
  <si>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</si>
  <si>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</si>
  <si>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</si>
  <si>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</si>
  <si>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</si>
  <si>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</si>
  <si>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</si>
  <si>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</si>
  <si>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</si>
  <si>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</si>
  <si>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</si>
  <si>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</si>
  <si>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</si>
  <si>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</si>
  <si>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</si>
  <si>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</si>
  <si>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</si>
  <si>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</si>
  <si>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</si>
  <si>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</si>
  <si>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</si>
  <si>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</si>
  <si>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</si>
  <si>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</si>
  <si>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</si>
  <si>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</si>
  <si>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</si>
  <si>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</si>
  <si>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</si>
  <si>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</si>
  <si>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</si>
  <si>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</si>
  <si>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</si>
  <si>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</si>
  <si>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</si>
  <si>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</si>
  <si>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</si>
  <si>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</si>
  <si>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</si>
  <si>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</si>
  <si>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</si>
  <si>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</si>
  <si>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</si>
  <si>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</si>
  <si>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</si>
  <si>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</si>
  <si>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</si>
  <si>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</si>
  <si>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</si>
  <si>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</si>
  <si>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</si>
  <si>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</si>
  <si>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</si>
  <si>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</si>
  <si>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</si>
  <si>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</si>
  <si>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</si>
  <si>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</si>
  <si>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</si>
  <si>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</si>
  <si>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</si>
  <si>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</si>
  <si>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</si>
  <si>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</si>
  <si>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</si>
  <si>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</si>
  <si>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</si>
  <si>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</si>
  <si>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</si>
  <si>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</si>
  <si>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</si>
  <si>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</si>
  <si>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</si>
  <si>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</si>
  <si>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</si>
  <si>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</si>
  <si>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</si>
  <si>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</si>
  <si>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</si>
  <si>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</si>
  <si>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</si>
  <si>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</si>
  <si>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</si>
  <si>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</si>
  <si>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</si>
  <si>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</si>
  <si>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</si>
  <si>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</si>
  <si>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</si>
  <si>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</si>
  <si>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</si>
  <si>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</si>
  <si>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</si>
  <si>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</si>
  <si>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</si>
  <si>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</si>
  <si>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</si>
  <si>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</si>
  <si>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</si>
  <si>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</si>
  <si>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</si>
  <si>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</si>
  <si>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</si>
  <si>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</si>
  <si>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</si>
  <si>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</si>
  <si>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</si>
  <si>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</si>
  <si>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</si>
  <si>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</si>
  <si>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</si>
  <si>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</si>
  <si>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</si>
  <si>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</si>
  <si>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</si>
  <si>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</si>
  <si>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</si>
  <si>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</si>
  <si>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</si>
  <si>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</si>
  <si>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</si>
  <si>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</si>
  <si>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</si>
  <si>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</si>
  <si>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</si>
  <si>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</si>
  <si>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</si>
  <si>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</si>
  <si>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</si>
  <si>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</si>
  <si>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</si>
  <si>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</si>
  <si>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</si>
  <si>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</si>
  <si>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</si>
  <si>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</si>
  <si>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</si>
  <si>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</si>
  <si>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</si>
  <si>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</si>
  <si>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</si>
  <si>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</si>
  <si>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</si>
  <si>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</si>
  <si>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</si>
  <si>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</si>
  <si>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</si>
  <si>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</si>
  <si>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</si>
  <si>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</si>
  <si>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</si>
  <si>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</si>
  <si>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</si>
  <si>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</si>
  <si>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</si>
  <si>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</si>
  <si>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</si>
  <si>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</si>
  <si>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</si>
  <si>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</si>
  <si>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</si>
  <si>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</si>
  <si>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</si>
  <si>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</si>
  <si>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</si>
  <si>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</si>
  <si>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</si>
  <si>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</si>
  <si>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</si>
  <si>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</si>
  <si>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</si>
  <si>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</si>
  <si>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</si>
  <si>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</si>
  <si>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</si>
  <si>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</si>
  <si>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</si>
  <si>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</si>
  <si>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</si>
  <si>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</si>
  <si>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</si>
  <si>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</si>
  <si>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</si>
  <si>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</si>
  <si>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</si>
  <si>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</si>
  <si>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</si>
  <si>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</si>
  <si>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</si>
  <si>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</si>
  <si>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</si>
  <si>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</si>
  <si>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</si>
  <si>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</si>
  <si>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</si>
  <si>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</si>
  <si>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</si>
  <si>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</si>
  <si>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</si>
  <si>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</si>
  <si>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</si>
  <si>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</si>
  <si>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</si>
  <si>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</si>
  <si>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</si>
  <si>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</si>
  <si>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</si>
  <si>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</si>
  <si>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</si>
  <si>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</si>
  <si>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</si>
  <si>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</si>
  <si>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</si>
  <si>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</si>
  <si>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</si>
  <si>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</si>
  <si>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</si>
  <si>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</si>
  <si>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</si>
  <si>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</si>
  <si>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</si>
  <si>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</si>
  <si>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</si>
  <si>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</si>
  <si>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</si>
  <si>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</si>
  <si>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</si>
  <si>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</si>
  <si>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</si>
  <si>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</si>
  <si>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</si>
  <si>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</si>
  <si>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</si>
  <si>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</si>
  <si>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</si>
  <si>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</si>
  <si>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</si>
  <si>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</si>
  <si>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</si>
  <si>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</si>
  <si>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</si>
  <si>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</si>
  <si>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</si>
  <si>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</si>
  <si>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</si>
  <si>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</si>
  <si>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</si>
  <si>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</si>
  <si>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</si>
  <si>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</si>
  <si>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</si>
  <si>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</si>
  <si>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</si>
  <si>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</si>
  <si>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</si>
  <si>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</si>
  <si>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</si>
  <si>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</si>
  <si>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</si>
  <si>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</si>
  <si>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</si>
  <si>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</si>
  <si>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</si>
  <si>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</si>
  <si>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</si>
  <si>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</si>
  <si>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</si>
  <si>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</si>
  <si>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</si>
  <si>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</si>
  <si>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</si>
  <si>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</si>
  <si>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</si>
  <si>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</si>
  <si>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</si>
  <si>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</si>
  <si>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</si>
  <si>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</si>
  <si>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</si>
  <si>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</si>
  <si>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</si>
  <si>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</si>
  <si>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</si>
  <si>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</si>
  <si>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</si>
  <si>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</si>
  <si>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</si>
  <si>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</si>
  <si>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</si>
  <si>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</si>
  <si>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</si>
  <si>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</si>
  <si>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</si>
  <si>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</si>
  <si>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</si>
  <si>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</si>
  <si>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</si>
  <si>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</si>
  <si>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</si>
  <si>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</si>
  <si>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</si>
  <si>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</si>
  <si>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</si>
  <si>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</si>
  <si>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</si>
  <si>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</si>
  <si>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</si>
  <si>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</si>
  <si>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</si>
  <si>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</si>
  <si>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</si>
  <si>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</si>
  <si>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</si>
  <si>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</si>
  <si>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</si>
  <si>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</si>
  <si>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</si>
  <si>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</si>
  <si>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</si>
  <si>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</si>
  <si>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</si>
  <si>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</si>
  <si>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</si>
  <si>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</si>
  <si>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</si>
  <si>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</si>
  <si>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</si>
  <si>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</si>
  <si>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</si>
  <si>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</si>
  <si>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</si>
  <si>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</si>
  <si>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</si>
  <si>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</si>
  <si>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</si>
  <si>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</si>
  <si>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</si>
  <si>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</si>
  <si>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</si>
  <si>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</si>
  <si>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</si>
  <si>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</si>
  <si>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</si>
  <si>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</si>
  <si>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</si>
  <si>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</si>
  <si>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</si>
  <si>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</si>
  <si>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</si>
  <si>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</si>
  <si>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</si>
  <si>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</si>
  <si>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</si>
  <si>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</si>
  <si>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</si>
  <si>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</si>
  <si>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</si>
  <si>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</si>
  <si>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</si>
  <si>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</si>
  <si>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</si>
  <si>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</si>
  <si>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</si>
  <si>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</si>
  <si>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</si>
  <si>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</si>
  <si>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</si>
  <si>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</si>
  <si>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</si>
  <si>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</si>
  <si>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</si>
  <si>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</si>
  <si>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</si>
  <si>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</si>
  <si>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</si>
  <si>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</si>
  <si>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</si>
  <si>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</si>
  <si>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</si>
  <si>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</si>
  <si>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</si>
  <si>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</si>
  <si>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</si>
  <si>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</si>
  <si>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</si>
  <si>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</si>
  <si>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</si>
  <si>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</si>
  <si>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</si>
  <si>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</si>
  <si>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</si>
  <si>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</si>
  <si>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</si>
  <si>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</si>
  <si>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</si>
  <si>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</si>
  <si>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</si>
  <si>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</si>
  <si>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</si>
  <si>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</si>
  <si>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</si>
  <si>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</si>
  <si>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</si>
  <si>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</si>
  <si>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</si>
  <si>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</si>
  <si>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</si>
  <si>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</si>
  <si>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</si>
  <si>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</si>
  <si>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</si>
  <si>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</si>
  <si>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</si>
  <si>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</si>
  <si>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</si>
  <si>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</si>
  <si>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</si>
  <si>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</si>
  <si>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</si>
  <si>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</si>
  <si>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</si>
  <si>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</si>
  <si>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</si>
  <si>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</si>
  <si>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</si>
  <si>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</si>
  <si>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</si>
  <si>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</si>
  <si>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</si>
  <si>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</si>
  <si>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</si>
  <si>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</si>
  <si>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</si>
  <si>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</si>
  <si>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</si>
  <si>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</si>
  <si>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</si>
  <si>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</si>
  <si>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</si>
  <si>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</si>
  <si>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</si>
  <si>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</si>
  <si>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</si>
  <si>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</si>
  <si>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</si>
  <si>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</si>
  <si>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</si>
  <si>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</si>
  <si>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</si>
  <si>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</si>
  <si>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</si>
  <si>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</si>
  <si>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</si>
  <si>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</si>
  <si>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</si>
  <si>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</si>
  <si>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</si>
  <si>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</si>
  <si>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</si>
  <si>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</si>
  <si>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</si>
  <si>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</si>
  <si>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</si>
  <si>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</si>
  <si>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</si>
  <si>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</si>
  <si>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</si>
  <si>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</si>
  <si>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</si>
  <si>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</si>
  <si>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</si>
  <si>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</si>
  <si>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</si>
  <si>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</si>
  <si>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</si>
  <si>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</si>
  <si>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</si>
  <si>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</si>
  <si>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</si>
  <si>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</si>
  <si>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</si>
  <si>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</si>
  <si>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</si>
  <si>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</si>
  <si>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</si>
  <si>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</si>
  <si>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</si>
  <si>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</si>
  <si>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</si>
  <si>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</si>
  <si>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</si>
  <si>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</si>
  <si>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</si>
  <si>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</si>
  <si>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</si>
  <si>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</si>
  <si>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</si>
  <si>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</si>
  <si>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</si>
  <si>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</si>
  <si>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</si>
  <si>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</si>
  <si>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</si>
  <si>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</si>
  <si>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</si>
  <si>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</si>
  <si>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</si>
  <si>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</si>
  <si>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</si>
  <si>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</si>
  <si>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</si>
  <si>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</si>
  <si>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</si>
  <si>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</si>
  <si>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</si>
  <si>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</si>
  <si>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</si>
  <si>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</si>
  <si>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</si>
  <si>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</si>
  <si>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</si>
  <si>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</si>
  <si>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</si>
  <si>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</si>
  <si>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</si>
  <si>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</si>
  <si>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</si>
  <si>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</si>
  <si>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</si>
  <si>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</si>
  <si>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</si>
  <si>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</si>
  <si>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</si>
  <si>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</si>
  <si>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</si>
  <si>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</si>
  <si>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</si>
  <si>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</si>
  <si>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</si>
  <si>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</si>
  <si>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</si>
  <si>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</si>
  <si>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</si>
  <si>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</si>
  <si>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</si>
  <si>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</si>
  <si>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</si>
  <si>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</si>
  <si>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</si>
  <si>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</si>
  <si>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</si>
  <si>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</si>
  <si>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</si>
  <si>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</si>
  <si>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</si>
  <si>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</si>
  <si>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</si>
  <si>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</si>
  <si>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</si>
  <si>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</si>
  <si>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</si>
  <si>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</si>
  <si>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</si>
  <si>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</si>
  <si>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</si>
  <si>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</si>
  <si>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</si>
  <si>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</si>
  <si>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</si>
  <si>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</si>
  <si>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</si>
  <si>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</si>
  <si>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</si>
  <si>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</si>
  <si>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</si>
  <si>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</si>
  <si>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</si>
  <si>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</si>
  <si>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</si>
  <si>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</si>
  <si>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</si>
  <si>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</si>
  <si>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</si>
  <si>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</si>
  <si>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</si>
  <si>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</si>
  <si>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</si>
  <si>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</si>
  <si>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</si>
  <si>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</si>
  <si>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</si>
  <si>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</si>
  <si>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</si>
  <si>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</si>
  <si>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</si>
  <si>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</si>
  <si>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</si>
  <si>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</si>
  <si>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</si>
  <si>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</si>
  <si>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</si>
  <si>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</si>
  <si>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</si>
  <si>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</si>
  <si>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</si>
  <si>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</si>
  <si>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</si>
  <si>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</si>
  <si>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</si>
  <si>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</si>
  <si>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</si>
  <si>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</si>
  <si>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</si>
  <si>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</si>
  <si>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</si>
  <si>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</si>
  <si>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</si>
  <si>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</si>
  <si>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</si>
  <si>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</si>
  <si>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</si>
  <si>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</si>
  <si>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</si>
  <si>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</si>
  <si>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</si>
  <si>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</si>
  <si>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</si>
  <si>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</si>
  <si>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</si>
  <si>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</si>
  <si>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</si>
  <si>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</si>
  <si>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</si>
  <si>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</si>
  <si>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</si>
  <si>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</si>
  <si>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</si>
  <si>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</si>
  <si>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</si>
  <si>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</si>
  <si>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</si>
  <si>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</si>
  <si>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</si>
  <si>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</si>
  <si>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</si>
  <si>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</si>
  <si>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</si>
  <si>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</si>
  <si>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</si>
  <si>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</si>
  <si>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</si>
  <si>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</si>
  <si>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</si>
  <si>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</si>
  <si>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</si>
  <si>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</si>
  <si>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</si>
  <si>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</si>
  <si>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</si>
  <si>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</si>
  <si>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</si>
  <si>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</si>
  <si>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</si>
  <si>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</si>
  <si>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</si>
  <si>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</si>
  <si>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</si>
  <si>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</si>
  <si>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</si>
  <si>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</si>
  <si>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</si>
  <si>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</si>
  <si>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</si>
  <si>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</si>
  <si>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</si>
  <si>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</si>
  <si>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</si>
  <si>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</si>
  <si>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</si>
  <si>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</si>
  <si>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</si>
  <si>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</si>
  <si>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</si>
  <si>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</si>
  <si>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</si>
  <si>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</si>
  <si>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</si>
  <si>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</si>
  <si>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</si>
  <si>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</si>
  <si>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</si>
  <si>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</si>
  <si>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</si>
  <si>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</si>
  <si>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</si>
  <si>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</si>
  <si>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</si>
  <si>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</si>
  <si>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</si>
  <si>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</si>
  <si>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</si>
  <si>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</si>
  <si>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</si>
  <si>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</si>
  <si>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</si>
  <si>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</si>
  <si>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</si>
  <si>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</si>
  <si>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</si>
  <si>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</si>
  <si>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</si>
  <si>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</si>
  <si>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</si>
  <si>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</si>
  <si>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</si>
  <si>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</si>
  <si>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</si>
  <si>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</si>
  <si>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</si>
  <si>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</si>
  <si>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</si>
  <si>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</si>
  <si>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</si>
  <si>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</si>
  <si>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</si>
  <si>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</si>
  <si>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</si>
  <si>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</si>
  <si>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</si>
  <si>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</si>
  <si>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</si>
  <si>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</si>
  <si>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</si>
  <si>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</si>
  <si>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</si>
  <si>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</si>
  <si>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</si>
  <si>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</si>
  <si>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</si>
  <si>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</si>
  <si>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</si>
  <si>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</si>
  <si>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</si>
  <si>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</si>
  <si>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</si>
  <si>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</si>
  <si>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</si>
  <si>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</si>
  <si>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</si>
  <si>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</si>
  <si>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</si>
  <si>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</si>
  <si>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</si>
  <si>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</si>
  <si>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</si>
  <si>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</si>
  <si>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</si>
  <si>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</si>
  <si>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</si>
  <si>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</si>
  <si>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</si>
  <si>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</si>
  <si>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</si>
  <si>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</si>
  <si>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</si>
  <si>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</si>
  <si>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</si>
  <si>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</si>
  <si>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</si>
  <si>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</si>
  <si>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</si>
  <si>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</si>
  <si>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</si>
  <si>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</si>
  <si>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</si>
  <si>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</si>
  <si>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</si>
  <si>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</si>
  <si>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</si>
  <si>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</si>
  <si>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</si>
  <si>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</si>
  <si>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</si>
  <si>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</si>
  <si>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</si>
  <si>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</si>
  <si>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</si>
  <si>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</si>
  <si>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</si>
  <si>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</si>
  <si>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</si>
  <si>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</si>
  <si>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</si>
  <si>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</si>
  <si>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</si>
  <si>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</si>
  <si>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</si>
  <si>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</si>
  <si>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</si>
  <si>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</si>
  <si>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</si>
  <si>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</si>
  <si>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</si>
  <si>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</si>
  <si>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</si>
  <si>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</si>
  <si>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</si>
  <si>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</si>
  <si>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</si>
  <si>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</si>
  <si>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</si>
  <si>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</si>
  <si>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</si>
  <si>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</si>
  <si>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</si>
  <si>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</si>
  <si>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</si>
  <si>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</si>
  <si>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</si>
  <si>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</si>
  <si>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</si>
  <si>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</si>
  <si>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</si>
  <si>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</si>
  <si>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</si>
  <si>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</si>
  <si>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</si>
  <si>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</si>
  <si>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</si>
  <si>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</si>
  <si>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</si>
  <si>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</si>
  <si>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</si>
  <si>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</si>
  <si>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</si>
  <si>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</si>
  <si>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</si>
  <si>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</si>
  <si>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</si>
  <si>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</si>
  <si>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</si>
  <si>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</si>
  <si>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</si>
  <si>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</si>
  <si>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</si>
  <si>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</si>
  <si>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</si>
  <si>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</si>
  <si>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</si>
  <si>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</si>
  <si>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</si>
  <si>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</si>
  <si>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</si>
  <si>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</si>
  <si>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</si>
  <si>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</si>
  <si>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</si>
  <si>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</si>
  <si>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</si>
  <si>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</si>
  <si>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</si>
  <si>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</si>
  <si>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</si>
  <si>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</si>
  <si>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</si>
  <si>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</si>
  <si>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</si>
  <si>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</si>
  <si>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</si>
  <si>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</si>
  <si>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</si>
  <si>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</si>
  <si>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</si>
  <si>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</si>
  <si>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</si>
  <si>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</si>
  <si>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</si>
  <si>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</si>
  <si>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</si>
  <si>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</si>
  <si>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</si>
  <si>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</si>
  <si>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</si>
  <si>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</si>
  <si>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</si>
  <si>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</si>
  <si>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</si>
  <si>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</si>
  <si>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</si>
  <si>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</si>
  <si>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</si>
  <si>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</si>
  <si>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</si>
  <si>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</si>
  <si>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</si>
  <si>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</si>
  <si>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</si>
  <si>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</si>
  <si>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</si>
  <si>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</si>
  <si>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</si>
  <si>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</si>
  <si>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</si>
  <si>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</si>
  <si>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</si>
  <si>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</si>
  <si>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</si>
  <si>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</si>
  <si>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</si>
  <si>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</si>
  <si>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</si>
  <si>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</si>
  <si>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</si>
  <si>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</si>
  <si>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</si>
  <si>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</si>
  <si>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</si>
  <si>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</si>
  <si>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</si>
  <si>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</si>
  <si>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</si>
  <si>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</si>
  <si>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</si>
  <si>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</si>
  <si>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</si>
  <si>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</si>
  <si>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</si>
  <si>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</si>
  <si>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</si>
  <si>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</si>
  <si>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</si>
  <si>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</si>
  <si>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</si>
  <si>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</si>
  <si>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</si>
  <si>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</si>
  <si>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</si>
  <si>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</si>
  <si>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</si>
  <si>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</si>
  <si>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</si>
  <si>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</si>
  <si>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</si>
  <si>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</si>
  <si>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</si>
  <si>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</si>
  <si>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</si>
  <si>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</si>
  <si>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</si>
  <si>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</si>
  <si>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</si>
  <si>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</si>
  <si>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</si>
  <si>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</si>
  <si>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</si>
  <si>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</si>
  <si>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</si>
  <si>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</si>
  <si>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</si>
  <si>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</si>
  <si>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</si>
  <si>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</si>
  <si>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</si>
  <si>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</si>
  <si>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</si>
  <si>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</si>
  <si>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</si>
  <si>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</si>
  <si>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</si>
  <si>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</si>
  <si>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</si>
  <si>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</si>
  <si>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</si>
  <si>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</si>
  <si>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</si>
  <si>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</si>
  <si>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</si>
  <si>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</si>
  <si>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</si>
  <si>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</si>
  <si>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</si>
  <si>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</si>
  <si>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</si>
  <si>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</si>
  <si>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</si>
  <si>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</si>
  <si>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</si>
  <si>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</si>
  <si>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</si>
  <si>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</si>
  <si>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</si>
  <si>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</si>
  <si>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</si>
  <si>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</si>
  <si>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</si>
  <si>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</si>
  <si>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</si>
  <si>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</si>
  <si>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</si>
  <si>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</si>
  <si>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</si>
  <si>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</si>
  <si>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</si>
  <si>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</si>
  <si>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</si>
  <si>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</si>
  <si>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</si>
  <si>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</si>
  <si>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</si>
  <si>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</si>
  <si>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</si>
  <si>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</si>
  <si>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</si>
  <si>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</si>
  <si>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</si>
  <si>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</si>
  <si>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</si>
  <si>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</si>
  <si>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</si>
  <si>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</si>
  <si>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</si>
  <si>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</si>
  <si>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</si>
  <si>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</si>
  <si>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</si>
  <si>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</si>
  <si>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</si>
  <si>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</si>
  <si>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</si>
  <si>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</si>
  <si>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</si>
  <si>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</si>
  <si>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</si>
  <si>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</si>
  <si>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</si>
  <si>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</si>
  <si>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</si>
  <si>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</si>
  <si>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</si>
  <si>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</si>
  <si>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</si>
  <si>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</si>
  <si>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</si>
  <si>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</si>
  <si>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</si>
  <si>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</si>
  <si>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</si>
  <si>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</si>
  <si>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</si>
  <si>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</si>
  <si>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</si>
  <si>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</si>
  <si>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</si>
  <si>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</si>
  <si>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</si>
  <si>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</si>
  <si>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</si>
  <si>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</si>
  <si>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</si>
  <si>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</si>
  <si>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</si>
  <si>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</si>
  <si>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</si>
  <si>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</si>
  <si>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</si>
  <si>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</si>
  <si>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</si>
  <si>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</si>
  <si>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</si>
  <si>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</si>
  <si>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</si>
  <si>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</si>
  <si>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</si>
  <si>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</si>
  <si>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</si>
  <si>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</si>
  <si>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</si>
  <si>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</si>
  <si>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</si>
  <si>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</si>
  <si>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</si>
  <si>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</si>
  <si>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</si>
  <si>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</si>
  <si>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</si>
  <si>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</si>
  <si>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</si>
  <si>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</si>
  <si>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</si>
  <si>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</si>
  <si>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</si>
  <si>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</si>
  <si>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</si>
  <si>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</si>
  <si>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</si>
  <si>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</si>
  <si>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</si>
  <si>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</si>
  <si>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</si>
  <si>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</si>
  <si>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</si>
  <si>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</si>
  <si>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</si>
  <si>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</si>
  <si>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</si>
  <si>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</si>
  <si>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</si>
  <si>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</si>
  <si>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</si>
  <si>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</si>
  <si>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</si>
  <si>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</si>
  <si>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</si>
  <si>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</si>
  <si>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</si>
  <si>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</si>
  <si>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</si>
  <si>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</si>
  <si>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</si>
  <si>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</si>
  <si>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</si>
  <si>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</si>
  <si>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</si>
  <si>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</si>
  <si>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</si>
  <si>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</si>
  <si>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</si>
  <si>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</si>
  <si>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</si>
  <si>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</si>
  <si>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</si>
  <si>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</si>
  <si>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</si>
  <si>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</si>
  <si>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</si>
  <si>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</si>
  <si>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</si>
  <si>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</si>
  <si>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</si>
  <si>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</si>
  <si>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</si>
  <si>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</si>
  <si>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</si>
  <si>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</si>
  <si>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</si>
  <si>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</si>
  <si>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</si>
  <si>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</si>
  <si>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</si>
  <si>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</si>
  <si>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</si>
  <si>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</si>
  <si>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</si>
  <si>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</si>
  <si>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</si>
  <si>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</si>
  <si>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</si>
  <si>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</si>
  <si>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</si>
  <si>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</si>
  <si>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</si>
  <si>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</si>
  <si>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</si>
  <si>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</si>
  <si>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</si>
  <si>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</si>
  <si>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</si>
  <si>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</si>
  <si>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</si>
  <si>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</si>
  <si>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</si>
  <si>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</si>
  <si>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</si>
  <si>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</si>
  <si>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</si>
  <si>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</si>
  <si>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</si>
  <si>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</si>
  <si>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</si>
  <si>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</si>
  <si>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</si>
  <si>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</si>
  <si>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</si>
  <si>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</si>
  <si>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</si>
  <si>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</si>
  <si>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</si>
  <si>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</si>
  <si>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</si>
  <si>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</si>
  <si>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</si>
  <si>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</si>
  <si>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</si>
  <si>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</si>
  <si>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</si>
  <si>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</si>
  <si>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</si>
  <si>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</si>
  <si>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</si>
  <si>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</si>
  <si>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</si>
  <si>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</si>
  <si>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</si>
  <si>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</si>
  <si>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</si>
  <si>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</si>
  <si>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</si>
  <si>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</si>
  <si>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</si>
  <si>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</si>
  <si>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</si>
  <si>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</si>
  <si>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</si>
  <si>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</si>
  <si>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</si>
  <si>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</si>
  <si>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</si>
  <si>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</si>
  <si>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</si>
  <si>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</si>
  <si>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</si>
  <si>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</si>
  <si>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</si>
  <si>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</si>
  <si>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</si>
  <si>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</si>
  <si>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</si>
  <si>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</si>
  <si>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</si>
  <si>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</si>
  <si>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</si>
  <si>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</si>
  <si>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</si>
  <si>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</si>
  <si>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</si>
  <si>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</si>
  <si>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</si>
  <si>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</si>
  <si>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</si>
  <si>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</si>
  <si>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</si>
  <si>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</si>
  <si>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</si>
  <si>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</si>
  <si>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</si>
  <si>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</si>
  <si>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</si>
  <si>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</si>
  <si>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</si>
  <si>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</si>
  <si>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</si>
  <si>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</si>
  <si>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</si>
  <si>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</si>
  <si>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</si>
  <si>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</si>
  <si>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</si>
  <si>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</si>
  <si>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</si>
  <si>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</si>
  <si>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</si>
  <si>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</si>
  <si>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</si>
  <si>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</si>
  <si>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</si>
  <si>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</si>
  <si>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</si>
  <si>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</si>
  <si>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</si>
  <si>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</si>
  <si>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</si>
  <si>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</si>
  <si>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</si>
  <si>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</si>
  <si>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</si>
  <si>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</si>
  <si>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</si>
  <si>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</si>
  <si>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</si>
  <si>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</si>
  <si>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</si>
  <si>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</si>
  <si>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</si>
  <si>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</si>
  <si>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</si>
  <si>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</si>
  <si>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</si>
  <si>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</si>
  <si>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</si>
  <si>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</si>
  <si>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</si>
  <si>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</si>
  <si>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</si>
  <si>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</si>
  <si>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</si>
  <si>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</si>
  <si>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</si>
  <si>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</si>
  <si>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</si>
  <si>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</si>
  <si>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</si>
  <si>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</si>
  <si>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</si>
  <si>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</si>
  <si>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</si>
  <si>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</si>
  <si>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</si>
  <si>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</si>
  <si>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</si>
  <si>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</si>
  <si>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</si>
  <si>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</si>
  <si>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</si>
  <si>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</si>
  <si>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</si>
  <si>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</si>
  <si>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</si>
  <si>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</si>
  <si>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</si>
  <si>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</si>
  <si>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</si>
  <si>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</si>
  <si>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</si>
  <si>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</si>
  <si>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</si>
  <si>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</si>
  <si>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</si>
  <si>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</si>
  <si>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</si>
  <si>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</si>
  <si>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</si>
  <si>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</si>
  <si>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</si>
  <si>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</si>
  <si>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</si>
  <si>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</si>
  <si>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</si>
  <si>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</si>
  <si>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</si>
  <si>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</si>
  <si>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</si>
  <si>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</si>
  <si>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</si>
  <si>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</si>
  <si>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</si>
  <si>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</si>
  <si>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</si>
  <si>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</si>
  <si>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</si>
  <si>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</si>
  <si>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</si>
  <si>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</si>
  <si>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</si>
  <si>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</si>
  <si>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</si>
  <si>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</si>
  <si>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</si>
  <si>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</si>
  <si>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</si>
  <si>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</si>
  <si>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</si>
  <si>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</si>
  <si>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</si>
  <si>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</si>
  <si>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</si>
  <si>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</si>
  <si>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</si>
  <si>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</si>
  <si>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</si>
  <si>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</si>
  <si>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</si>
  <si>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</si>
  <si>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</si>
  <si>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</si>
  <si>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</si>
  <si>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</si>
  <si>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</si>
  <si>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</si>
  <si>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</si>
  <si>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</si>
  <si>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</si>
  <si>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</si>
  <si>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</si>
  <si>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</si>
  <si>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</si>
  <si>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</si>
  <si>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</si>
  <si>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</si>
  <si>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</si>
  <si>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</si>
  <si>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</si>
  <si>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</si>
  <si>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</si>
  <si>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</si>
  <si>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</si>
  <si>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</si>
  <si>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</si>
  <si>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</si>
  <si>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</si>
  <si>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</si>
  <si>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</si>
  <si>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</si>
  <si>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</si>
  <si>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</si>
  <si>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</si>
  <si>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</si>
  <si>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</si>
  <si>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</si>
  <si>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</si>
  <si>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</si>
  <si>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</si>
  <si>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</si>
  <si>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</si>
  <si>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</si>
  <si>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</si>
  <si>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</si>
  <si>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</si>
  <si>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</si>
  <si>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</si>
  <si>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</si>
  <si>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</si>
  <si>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</si>
  <si>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</si>
  <si>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</si>
  <si>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</si>
  <si>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</si>
  <si>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</si>
  <si>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</si>
  <si>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</si>
  <si>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</si>
  <si>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</si>
  <si>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</si>
  <si>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</si>
  <si>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</si>
  <si>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</si>
  <si>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</si>
  <si>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</si>
  <si>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</si>
  <si>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</si>
  <si>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</si>
  <si>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</si>
  <si>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</si>
  <si>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</si>
  <si>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</si>
  <si>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</si>
  <si>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</si>
  <si>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</si>
  <si>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</si>
  <si>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</si>
  <si>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</si>
  <si>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</si>
  <si>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</si>
  <si>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</si>
  <si>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</si>
  <si>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</si>
  <si>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</si>
  <si>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</si>
  <si>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</si>
  <si>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</si>
  <si>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</si>
  <si>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</si>
  <si>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</si>
  <si>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</si>
  <si>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</si>
  <si>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</si>
  <si>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</si>
  <si>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</si>
  <si>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</si>
  <si>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</si>
  <si>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</si>
  <si>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</si>
  <si>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</si>
  <si>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</si>
  <si>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</si>
  <si>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</si>
  <si>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</si>
  <si>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</si>
  <si>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</si>
  <si>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</si>
  <si>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</si>
  <si>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</si>
  <si>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</si>
  <si>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</si>
  <si>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</si>
  <si>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</si>
  <si>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</si>
  <si>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</si>
  <si>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</si>
  <si>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</si>
  <si>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</si>
  <si>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</si>
  <si>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</si>
  <si>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</si>
  <si>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</si>
  <si>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</si>
  <si>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</si>
  <si>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</si>
  <si>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</si>
  <si>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</si>
  <si>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</si>
  <si>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</si>
  <si>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</si>
  <si>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</si>
  <si>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</si>
  <si>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</si>
  <si>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</si>
  <si>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</si>
  <si>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</si>
  <si>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</si>
  <si>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</si>
  <si>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</si>
  <si>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</si>
  <si>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</si>
  <si>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</si>
  <si>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</si>
  <si>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</si>
  <si>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</si>
  <si>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</si>
  <si>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</si>
  <si>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</si>
  <si>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</si>
  <si>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</si>
  <si>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</si>
  <si>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</si>
  <si>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</si>
  <si>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</si>
  <si>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</si>
  <si>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</si>
  <si>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</si>
  <si>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</si>
  <si>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</si>
  <si>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</si>
  <si>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</si>
  <si>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</si>
  <si>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</si>
  <si>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</si>
  <si>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</si>
  <si>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</si>
  <si>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</si>
  <si>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</si>
  <si>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</si>
  <si>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</si>
  <si>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</si>
  <si>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</si>
  <si>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</si>
  <si>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</si>
  <si>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</si>
  <si>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</si>
  <si>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</si>
  <si>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</si>
  <si>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</si>
  <si>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</si>
  <si>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</si>
  <si>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</si>
  <si>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</si>
  <si>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</si>
  <si>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</si>
  <si>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</si>
  <si>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</si>
  <si>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</si>
  <si>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</si>
  <si>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</si>
  <si>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</si>
  <si>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</si>
  <si>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</si>
  <si>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</si>
  <si>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</si>
  <si>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</si>
  <si>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</si>
  <si>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</si>
  <si>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</si>
  <si>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</si>
  <si>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</si>
  <si>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</si>
  <si>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</si>
  <si>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</si>
  <si>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</si>
  <si>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</si>
  <si>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</si>
  <si>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</si>
  <si>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</si>
  <si>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</si>
  <si>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</si>
  <si>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</si>
  <si>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</si>
  <si>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</si>
  <si>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</si>
  <si>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</si>
  <si>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</si>
  <si>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</si>
  <si>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</si>
  <si>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</si>
  <si>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</si>
  <si>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</si>
  <si>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</si>
  <si>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</si>
  <si>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</si>
  <si>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</si>
  <si>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</si>
  <si>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</si>
  <si>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</si>
  <si>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</si>
  <si>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</si>
  <si>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</si>
  <si>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</si>
  <si>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</si>
  <si>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</si>
  <si>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</si>
  <si>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</si>
  <si>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</si>
  <si>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</si>
  <si>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</si>
  <si>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</si>
  <si>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</si>
  <si>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</si>
  <si>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</si>
  <si>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</si>
  <si>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</si>
  <si>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</si>
  <si>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</si>
  <si>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</si>
  <si>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</si>
  <si>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</si>
  <si>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</si>
  <si>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</si>
  <si>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</si>
  <si>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</si>
  <si>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</si>
  <si>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</si>
  <si>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</si>
  <si>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</si>
  <si>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</si>
  <si>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</si>
  <si>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</si>
  <si>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</si>
  <si>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</si>
  <si>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</si>
  <si>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</si>
  <si>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</si>
  <si>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</si>
  <si>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</si>
  <si>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</si>
  <si>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</si>
  <si>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</si>
  <si>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</si>
  <si>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</si>
  <si>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</si>
  <si>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</si>
  <si>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</si>
  <si>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</si>
  <si>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</si>
  <si>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</si>
  <si>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</si>
  <si>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</si>
  <si>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</si>
  <si>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</si>
  <si>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</si>
  <si>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</si>
  <si>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</si>
  <si>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</si>
  <si>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</si>
  <si>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</si>
  <si>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</si>
  <si>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</si>
  <si>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</si>
  <si>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</si>
  <si>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</si>
  <si>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</si>
  <si>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</si>
  <si>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</si>
  <si>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</si>
  <si>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</si>
  <si>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</si>
  <si>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</si>
  <si>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</si>
  <si>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</si>
  <si>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</si>
  <si>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</si>
  <si>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</si>
  <si>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</si>
  <si>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</si>
  <si>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</si>
  <si>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</si>
  <si>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</si>
  <si>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</si>
  <si>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</si>
  <si>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</si>
  <si>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</si>
  <si>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</si>
  <si>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</si>
  <si>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</si>
  <si>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</si>
  <si>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</si>
  <si>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</si>
  <si>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</si>
  <si>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</si>
  <si>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</si>
  <si>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</si>
  <si>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</si>
  <si>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</si>
  <si>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</si>
  <si>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</si>
  <si>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</si>
  <si>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</si>
  <si>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</si>
  <si>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</si>
  <si>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</si>
  <si>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</si>
  <si>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</si>
  <si>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</si>
  <si>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</si>
  <si>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</si>
  <si>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</si>
  <si>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</si>
  <si>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</si>
  <si>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</si>
  <si>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</si>
  <si>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</si>
  <si>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</si>
  <si>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</si>
  <si>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</si>
  <si>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</si>
  <si>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</si>
  <si>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</si>
  <si>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</si>
  <si>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</si>
  <si>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</si>
  <si>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</si>
  <si>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</si>
  <si>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</si>
  <si>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</si>
  <si>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</si>
  <si>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</si>
  <si>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</si>
  <si>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</si>
  <si>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</si>
  <si>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</si>
  <si>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</si>
  <si>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</si>
  <si>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</si>
  <si>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</si>
  <si>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</si>
  <si>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</si>
  <si>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</si>
  <si>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</si>
  <si>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</si>
  <si>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</si>
  <si>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</si>
  <si>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</si>
  <si>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</si>
  <si>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</si>
  <si>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</si>
  <si>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</si>
  <si>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</si>
  <si>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</si>
  <si>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</si>
  <si>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</si>
  <si>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</si>
  <si>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</si>
  <si>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</si>
  <si>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</si>
  <si>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</si>
  <si>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</si>
  <si>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</si>
  <si>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</si>
  <si>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</si>
  <si>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</si>
  <si>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</si>
  <si>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</si>
  <si>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</si>
  <si>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</si>
  <si>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</si>
  <si>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</si>
  <si>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</si>
  <si>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</si>
  <si>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</si>
  <si>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</si>
  <si>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</si>
  <si>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</si>
  <si>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</si>
  <si>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</si>
  <si>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</si>
  <si>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</si>
  <si>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</si>
  <si>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</si>
  <si>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</si>
  <si>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</si>
  <si>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</si>
  <si>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</si>
  <si>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</si>
  <si>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</si>
  <si>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</si>
  <si>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</si>
  <si>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</si>
  <si>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</si>
  <si>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</si>
  <si>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</si>
  <si>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</si>
  <si>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</si>
  <si>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</si>
  <si>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</si>
  <si>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</si>
  <si>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</si>
  <si>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</si>
  <si>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</si>
  <si>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</si>
  <si>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</si>
  <si>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</si>
  <si>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</si>
  <si>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</si>
  <si>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</si>
  <si>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</si>
  <si>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</si>
  <si>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</si>
  <si>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</si>
  <si>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</si>
  <si>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</si>
  <si>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</si>
  <si>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</si>
  <si>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</si>
  <si>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</si>
  <si>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</si>
  <si>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</si>
  <si>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</si>
  <si>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</si>
  <si>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</si>
  <si>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</si>
  <si>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</si>
  <si>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</si>
  <si>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</si>
  <si>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</si>
  <si>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</si>
  <si>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</si>
  <si>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</si>
  <si>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</si>
  <si>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</si>
  <si>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</si>
  <si>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</si>
  <si>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</si>
  <si>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</si>
  <si>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</si>
  <si>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</si>
  <si>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</si>
  <si>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</si>
  <si>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</si>
  <si>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</si>
  <si>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</si>
  <si>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</si>
  <si>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</si>
  <si>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</si>
  <si>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</si>
  <si>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</si>
  <si>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</si>
  <si>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</si>
  <si>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</si>
  <si>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</si>
  <si>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</si>
  <si>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</si>
  <si>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</si>
  <si>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</si>
  <si>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</si>
  <si>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</si>
  <si>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</si>
  <si>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</si>
  <si>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</si>
  <si>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</si>
  <si>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</si>
  <si>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</si>
  <si>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</si>
  <si>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</si>
  <si>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</si>
  <si>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</si>
  <si>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</si>
  <si>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</si>
  <si>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</si>
  <si>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</si>
  <si>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</si>
  <si>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</si>
  <si>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</si>
  <si>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</si>
  <si>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</si>
  <si>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</si>
  <si>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</si>
  <si>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</si>
  <si>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</si>
  <si>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</si>
  <si>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</si>
  <si>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</si>
  <si>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</si>
  <si>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</si>
  <si>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</si>
  <si>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</si>
  <si>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</si>
  <si>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</si>
  <si>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</si>
  <si>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</si>
  <si>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</si>
  <si>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</si>
  <si>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</si>
  <si>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</si>
  <si>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</si>
  <si>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</si>
  <si>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</si>
  <si>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</si>
  <si>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</si>
  <si>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</si>
  <si>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</si>
  <si>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</si>
  <si>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</si>
  <si>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</si>
  <si>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</si>
  <si>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</si>
  <si>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</si>
  <si>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</si>
  <si>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</si>
  <si>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</si>
  <si>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</si>
  <si>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</si>
  <si>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</si>
  <si>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</si>
  <si>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</si>
  <si>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</si>
  <si>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</si>
  <si>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</si>
  <si>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</si>
  <si>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</si>
  <si>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</si>
  <si>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</si>
  <si>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</si>
  <si>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</si>
  <si>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</si>
  <si>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</si>
  <si>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</si>
  <si>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</si>
  <si>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</si>
  <si>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</si>
  <si>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</si>
  <si>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</si>
  <si>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</si>
  <si>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</si>
  <si>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</si>
  <si>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</si>
  <si>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</si>
  <si>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</si>
  <si>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</si>
  <si>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</si>
  <si>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</si>
  <si>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</si>
  <si>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</si>
  <si>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</si>
  <si>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</si>
  <si>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</si>
  <si>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</si>
  <si>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</si>
  <si>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</si>
  <si>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</si>
  <si>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</si>
  <si>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</si>
  <si>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</si>
  <si>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</si>
  <si>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</si>
  <si>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</si>
  <si>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</si>
  <si>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</si>
  <si>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</si>
  <si>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</si>
  <si>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</si>
  <si>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</si>
  <si>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</si>
  <si>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</si>
  <si>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</si>
  <si>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</si>
  <si>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</si>
  <si>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</si>
  <si>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</si>
  <si>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</si>
  <si>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</si>
  <si>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</si>
  <si>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</si>
  <si>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</si>
  <si>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</si>
  <si>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</si>
  <si>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</si>
  <si>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</si>
  <si>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</si>
  <si>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</si>
  <si>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</si>
  <si>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</si>
  <si>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</si>
  <si>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</si>
  <si>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</si>
  <si>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</si>
  <si>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</si>
  <si>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</si>
  <si>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</si>
  <si>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</si>
  <si>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</si>
  <si>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</si>
  <si>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</si>
  <si>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</si>
  <si>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</si>
  <si>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</si>
  <si>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</si>
  <si>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</si>
  <si>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</si>
  <si>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</si>
  <si>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</si>
  <si>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</si>
  <si>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</si>
  <si>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</si>
  <si>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</si>
  <si>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</si>
  <si>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</si>
  <si>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</si>
  <si>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</si>
  <si>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</si>
  <si>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</si>
  <si>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</si>
  <si>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</si>
  <si>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</si>
  <si>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</si>
  <si>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</si>
  <si>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</si>
  <si>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</si>
  <si>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</si>
  <si>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</si>
  <si>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</si>
  <si>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</si>
  <si>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</si>
  <si>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</si>
  <si>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</si>
  <si>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</si>
  <si>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</si>
  <si>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</si>
  <si>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</si>
  <si>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</si>
  <si>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</si>
  <si>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</si>
  <si>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</si>
  <si>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</si>
  <si>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</si>
  <si>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</si>
  <si>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</si>
  <si>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</si>
  <si>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</si>
  <si>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</si>
  <si>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</si>
  <si>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</si>
  <si>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</si>
  <si>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</si>
  <si>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</si>
  <si>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</si>
  <si>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</si>
  <si>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</si>
  <si>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</si>
  <si>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</si>
  <si>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</si>
  <si>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</si>
  <si>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</si>
  <si>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</si>
  <si>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</si>
  <si>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</si>
  <si>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</si>
  <si>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</si>
  <si>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</si>
  <si>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</si>
  <si>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</si>
  <si>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</si>
  <si>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</si>
  <si>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</si>
  <si>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</si>
  <si>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</si>
  <si>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</si>
  <si>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</si>
  <si>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</si>
  <si>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</si>
  <si>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</si>
  <si>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</si>
  <si>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</si>
  <si>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</si>
  <si>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</si>
  <si>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</si>
  <si>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</si>
  <si>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</si>
  <si>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</si>
  <si>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</si>
  <si>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</si>
  <si>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</si>
  <si>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</si>
  <si>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</si>
  <si>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</si>
  <si>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</si>
  <si>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</si>
  <si>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</si>
  <si>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</si>
  <si>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</si>
  <si>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</si>
  <si>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</si>
  <si>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</si>
  <si>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</si>
  <si>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</si>
  <si>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</si>
  <si>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</si>
  <si>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</si>
  <si>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</si>
  <si>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</si>
  <si>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</si>
  <si>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</si>
  <si>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</si>
  <si>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</si>
  <si>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</si>
  <si>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</si>
  <si>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</si>
  <si>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</si>
  <si>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</si>
  <si>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</si>
  <si>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</si>
  <si>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</si>
  <si>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</si>
  <si>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</si>
  <si>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</si>
  <si>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</si>
  <si>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</si>
  <si>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</si>
  <si>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</si>
  <si>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</si>
  <si>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</si>
  <si>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</si>
  <si>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</si>
  <si>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</si>
  <si>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</si>
  <si>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</si>
  <si>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</si>
  <si>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</si>
  <si>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</si>
  <si>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</si>
  <si>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</si>
  <si>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</si>
  <si>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</si>
  <si>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</si>
  <si>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</si>
  <si>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</si>
  <si>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</si>
  <si>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</si>
  <si>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</si>
  <si>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</si>
  <si>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</si>
  <si>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</si>
  <si>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</si>
  <si>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</si>
  <si>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</si>
  <si>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</si>
  <si>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</si>
  <si>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</si>
  <si>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</si>
  <si>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</si>
  <si>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</si>
  <si>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</si>
  <si>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</si>
  <si>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</si>
  <si>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</si>
  <si>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</si>
  <si>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</si>
  <si>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</si>
  <si>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</si>
  <si>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</si>
  <si>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</si>
  <si>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</si>
  <si>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</si>
  <si>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</si>
  <si>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</si>
  <si>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</si>
  <si>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</si>
  <si>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</si>
  <si>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</si>
  <si>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</si>
  <si>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</si>
  <si>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</si>
  <si>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</si>
  <si>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</si>
  <si>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</si>
  <si>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</si>
  <si>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</si>
  <si>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</si>
  <si>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</si>
  <si>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</si>
  <si>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</si>
  <si>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</si>
  <si>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</si>
  <si>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</si>
  <si>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</si>
  <si>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</si>
  <si>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</si>
  <si>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</si>
  <si>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</si>
  <si>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</si>
  <si>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</si>
  <si>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</si>
  <si>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</si>
  <si>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</si>
  <si>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</si>
  <si>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</si>
  <si>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</si>
  <si>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</si>
  <si>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</si>
  <si>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</si>
  <si>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</si>
  <si>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</si>
  <si>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</si>
  <si>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</si>
  <si>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</si>
  <si>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</si>
  <si>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</si>
  <si>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</si>
  <si>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</si>
  <si>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</si>
  <si>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</si>
  <si>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</si>
  <si>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</si>
  <si>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</si>
  <si>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</si>
  <si>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</si>
  <si>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</si>
  <si>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</si>
  <si>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</si>
  <si>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</si>
  <si>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</si>
  <si>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</si>
  <si>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</si>
  <si>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</si>
  <si>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</si>
  <si>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</si>
  <si>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</si>
  <si>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</si>
  <si>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</si>
  <si>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</si>
  <si>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</si>
  <si>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</si>
  <si>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</si>
  <si>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</si>
  <si>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</si>
  <si>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</si>
  <si>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</si>
  <si>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</si>
  <si>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</si>
  <si>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</si>
  <si>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</si>
  <si>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</si>
  <si>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</si>
  <si>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</si>
  <si>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</si>
  <si>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</si>
  <si>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</si>
  <si>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</si>
  <si>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</si>
  <si>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</si>
  <si>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</si>
  <si>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</si>
  <si>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</si>
  <si>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</si>
  <si>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</si>
  <si>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</si>
  <si>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</si>
  <si>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</si>
  <si>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</si>
  <si>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</si>
  <si>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</si>
  <si>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</si>
  <si>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</si>
  <si>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</si>
  <si>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</si>
  <si>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</si>
  <si>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</si>
  <si>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</si>
  <si>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</si>
  <si>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</si>
  <si>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</si>
  <si>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</si>
  <si>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</si>
  <si>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</si>
  <si>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</si>
  <si>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</si>
  <si>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</si>
  <si>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</si>
  <si>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</si>
  <si>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</si>
  <si>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</si>
  <si>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</si>
  <si>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</si>
  <si>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</si>
  <si>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</si>
  <si>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</si>
  <si>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</si>
  <si>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</si>
  <si>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</si>
  <si>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</si>
  <si>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</si>
  <si>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</si>
  <si>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</si>
  <si>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</si>
  <si>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</si>
  <si>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</si>
  <si>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</si>
  <si>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</si>
  <si>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</si>
  <si>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</si>
  <si>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</si>
  <si>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</si>
  <si>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</si>
  <si>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</si>
  <si>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</si>
  <si>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</si>
  <si>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</si>
  <si>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</si>
  <si>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</si>
  <si>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</si>
  <si>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</si>
  <si>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</si>
  <si>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</si>
  <si>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</si>
  <si>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</si>
  <si>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</si>
  <si>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</si>
  <si>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</si>
  <si>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</si>
  <si>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</si>
  <si>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</si>
  <si>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</si>
  <si>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</si>
  <si>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</si>
  <si>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</si>
  <si>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</si>
  <si>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</si>
  <si>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</si>
  <si>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</si>
  <si>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</si>
  <si>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</si>
  <si>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</si>
  <si>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</si>
  <si>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</si>
  <si>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</si>
  <si>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</si>
  <si>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</si>
  <si>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</si>
  <si>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</si>
  <si>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</si>
  <si>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</si>
  <si>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</si>
  <si>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</si>
  <si>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</si>
  <si>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</si>
  <si>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</si>
  <si>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</si>
  <si>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</si>
  <si>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</si>
  <si>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</si>
  <si>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</si>
  <si>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</si>
  <si>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</si>
  <si>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</si>
  <si>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</si>
  <si>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</si>
  <si>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</si>
  <si>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</si>
  <si>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</si>
  <si>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</si>
  <si>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</si>
  <si>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</si>
  <si>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</si>
  <si>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</si>
  <si>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</si>
  <si>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</si>
  <si>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</si>
  <si>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</si>
  <si>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</si>
  <si>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</si>
  <si>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</si>
  <si>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</si>
  <si>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</si>
  <si>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</si>
  <si>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</si>
  <si>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</si>
  <si>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</si>
  <si>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</si>
  <si>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</si>
  <si>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</si>
  <si>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</si>
  <si>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</si>
  <si>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</si>
  <si>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</si>
  <si>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</si>
  <si>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</si>
  <si>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</si>
  <si>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</si>
  <si>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</si>
  <si>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</si>
  <si>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</si>
  <si>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</si>
  <si>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</si>
  <si>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</si>
  <si>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</si>
  <si>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</si>
  <si>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</si>
  <si>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</si>
  <si>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</si>
  <si>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</si>
  <si>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</si>
  <si>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</si>
  <si>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</si>
  <si>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</si>
  <si>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</si>
  <si>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</si>
  <si>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</si>
  <si>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</si>
  <si>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</si>
  <si>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</si>
  <si>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</si>
  <si>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</si>
  <si>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</si>
  <si>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</si>
  <si>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</si>
  <si>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</si>
  <si>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</si>
  <si>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</si>
  <si>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</si>
  <si>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</si>
  <si>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</si>
  <si>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</si>
  <si>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</si>
  <si>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</si>
  <si>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</si>
  <si>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</si>
  <si>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</si>
  <si>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</si>
  <si>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</si>
  <si>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</si>
  <si>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</si>
  <si>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</si>
  <si>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</si>
  <si>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</si>
  <si>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</si>
  <si>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</si>
  <si>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</si>
  <si>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</si>
  <si>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</si>
  <si>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</si>
  <si>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</si>
  <si>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</si>
  <si>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</si>
  <si>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</si>
  <si>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</si>
  <si>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</si>
  <si>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</si>
  <si>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</si>
  <si>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</si>
  <si>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</si>
  <si>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</si>
  <si>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</si>
  <si>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</si>
  <si>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</si>
  <si>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</si>
  <si>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</si>
  <si>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</si>
  <si>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</si>
  <si>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</si>
  <si>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</si>
  <si>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</si>
  <si>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</si>
  <si>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</si>
  <si>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</si>
  <si>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</si>
  <si>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</si>
  <si>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</si>
  <si>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</si>
  <si>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</si>
  <si>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</si>
  <si>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</si>
  <si>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</si>
  <si>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</si>
  <si>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</si>
  <si>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</si>
  <si>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</si>
  <si>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</si>
  <si>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</si>
  <si>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</si>
  <si>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</si>
  <si>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</si>
  <si>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</si>
  <si>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</si>
  <si>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</si>
  <si>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</si>
  <si>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</si>
  <si>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</si>
  <si>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</si>
  <si>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</si>
  <si>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</si>
  <si>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</si>
  <si>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</si>
  <si>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</si>
  <si>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</si>
  <si>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</si>
  <si>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</si>
  <si>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</si>
  <si>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</si>
  <si>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</si>
  <si>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</si>
  <si>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</si>
  <si>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</si>
  <si>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</si>
  <si>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</si>
  <si>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</si>
  <si>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</si>
  <si>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</si>
  <si>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</si>
  <si>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</si>
  <si>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</si>
  <si>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</si>
  <si>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</si>
  <si>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</si>
  <si>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</si>
  <si>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</si>
  <si>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</si>
  <si>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</si>
  <si>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</si>
  <si>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</si>
  <si>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</si>
  <si>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</si>
  <si>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</si>
  <si>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</si>
  <si>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</si>
  <si>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</si>
  <si>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</si>
  <si>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</si>
  <si>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</si>
  <si>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</si>
  <si>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</si>
  <si>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</si>
  <si>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</si>
  <si>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</si>
  <si>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</si>
  <si>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</si>
  <si>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</si>
  <si>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</si>
  <si>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</si>
  <si>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</si>
  <si>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</si>
  <si>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</si>
  <si>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</si>
  <si>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</si>
  <si>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</si>
  <si>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</si>
  <si>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</si>
  <si>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</si>
  <si>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</si>
  <si>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</si>
  <si>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</si>
  <si>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</si>
  <si>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</si>
  <si>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</si>
  <si>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</si>
  <si>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</si>
  <si>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</si>
  <si>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</si>
  <si>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</si>
  <si>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</si>
  <si>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</si>
  <si>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</si>
  <si>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</si>
  <si>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</si>
  <si>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</si>
  <si>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</si>
  <si>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</si>
  <si>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</si>
  <si>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</si>
  <si>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</si>
  <si>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</si>
  <si>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</si>
  <si>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</si>
  <si>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</si>
  <si>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</si>
  <si>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</si>
  <si>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</si>
  <si>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</si>
  <si>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</si>
  <si>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</si>
  <si>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</si>
  <si>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</si>
  <si>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</si>
  <si>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</si>
  <si>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</si>
  <si>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</si>
  <si>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</si>
  <si>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</si>
  <si>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</si>
  <si>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</si>
  <si>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</si>
  <si>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</si>
  <si>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</si>
  <si>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</si>
  <si>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</si>
  <si>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</si>
  <si>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</si>
  <si>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</si>
  <si>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</si>
  <si>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</si>
  <si>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</si>
  <si>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</si>
  <si>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</si>
  <si>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</si>
  <si>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</si>
  <si>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</si>
  <si>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</si>
  <si>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</si>
  <si>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</si>
  <si>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</si>
  <si>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</si>
  <si>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</si>
  <si>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</si>
  <si>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</si>
  <si>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</si>
  <si>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</si>
  <si>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</si>
  <si>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</si>
  <si>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</si>
  <si>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</si>
  <si>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</si>
  <si>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</si>
  <si>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</si>
  <si>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</si>
  <si>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</si>
  <si>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</si>
  <si>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</si>
  <si>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</si>
  <si>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</si>
  <si>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</si>
  <si>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</si>
  <si>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</si>
  <si>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</si>
  <si>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</si>
  <si>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</si>
  <si>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</si>
  <si>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</si>
  <si>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</si>
  <si>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</si>
  <si>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</si>
  <si>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</si>
  <si>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</si>
  <si>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</si>
  <si>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</si>
  <si>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</si>
  <si>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</si>
  <si>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</si>
  <si>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</si>
  <si>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</si>
  <si>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</si>
  <si>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</si>
  <si>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</si>
  <si>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</si>
  <si>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</si>
  <si>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</si>
  <si>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</si>
  <si>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</si>
  <si>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</si>
  <si>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</si>
  <si>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</si>
  <si>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</si>
  <si>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</si>
  <si>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</si>
  <si>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</si>
  <si>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</si>
  <si>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</si>
  <si>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</si>
  <si>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</si>
  <si>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</si>
  <si>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</si>
  <si>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</si>
  <si>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</si>
  <si>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</si>
  <si>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</si>
  <si>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</si>
  <si>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</si>
  <si>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</si>
  <si>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</si>
  <si>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</si>
  <si>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</si>
  <si>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</si>
  <si>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</si>
  <si>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</si>
  <si>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</si>
  <si>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</si>
  <si>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</si>
  <si>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</si>
  <si>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</si>
  <si>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</si>
  <si>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</si>
  <si>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</si>
  <si>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</si>
  <si>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</si>
  <si>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</si>
  <si>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</si>
  <si>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</si>
  <si>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</si>
  <si>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</si>
  <si>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</si>
  <si>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</si>
  <si>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</si>
  <si>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</si>
  <si>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</si>
  <si>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</si>
  <si>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</si>
  <si>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</si>
  <si>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</si>
  <si>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</si>
  <si>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</si>
  <si>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</si>
  <si>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</si>
  <si>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</si>
  <si>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</si>
  <si>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</si>
  <si>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</si>
  <si>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</si>
  <si>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</si>
  <si>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</si>
  <si>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</si>
  <si>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</si>
  <si>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</si>
  <si>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</si>
  <si>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</si>
  <si>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</si>
  <si>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</si>
  <si>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</si>
  <si>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</si>
  <si>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</si>
  <si>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</si>
  <si>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</si>
  <si>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</si>
  <si>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</si>
  <si>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</si>
  <si>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</si>
  <si>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</si>
  <si>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</si>
  <si>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</si>
  <si>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</si>
  <si>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</si>
  <si>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</si>
  <si>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</si>
  <si>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</si>
  <si>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</si>
  <si>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</si>
  <si>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</si>
  <si>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</si>
  <si>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</si>
  <si>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</si>
  <si>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</si>
  <si>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</si>
  <si>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</si>
  <si>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</si>
  <si>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</si>
  <si>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</si>
  <si>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</si>
  <si>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</si>
  <si>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</si>
  <si>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</si>
  <si>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</si>
  <si>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</si>
  <si>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</si>
  <si>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</si>
  <si>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</si>
  <si>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</si>
  <si>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</si>
  <si>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</si>
  <si>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</si>
  <si>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</si>
  <si>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</si>
  <si>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</si>
  <si>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</si>
  <si>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</si>
  <si>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</si>
  <si>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</si>
  <si>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</si>
  <si>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</si>
  <si>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</si>
  <si>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</si>
  <si>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</si>
  <si>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</si>
  <si>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</si>
  <si>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</si>
  <si>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</si>
  <si>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</si>
  <si>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</si>
  <si>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</si>
  <si>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</si>
  <si>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</si>
  <si>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</si>
  <si>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</si>
  <si>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</si>
  <si>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</si>
  <si>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</si>
  <si>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</si>
  <si>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</si>
  <si>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</si>
  <si>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</si>
  <si>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</si>
  <si>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</si>
  <si>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</si>
  <si>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</si>
  <si>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</si>
  <si>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</si>
  <si>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</si>
  <si>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</si>
  <si>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</si>
  <si>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</si>
  <si>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</si>
  <si>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</si>
  <si>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</si>
  <si>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</si>
  <si>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</si>
  <si>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</si>
  <si>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</si>
  <si>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</si>
  <si>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</si>
  <si>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</si>
  <si>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</si>
  <si>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</si>
  <si>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</si>
  <si>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</si>
  <si>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</si>
  <si>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</si>
  <si>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</si>
  <si>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</si>
  <si>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</si>
  <si>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</si>
  <si>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</si>
  <si>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</si>
  <si>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</si>
  <si>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</si>
  <si>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</si>
  <si>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</si>
  <si>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</si>
  <si>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</si>
  <si>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</si>
  <si>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</si>
  <si>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</si>
  <si>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</si>
  <si>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</si>
  <si>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</si>
  <si>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</si>
  <si>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</si>
  <si>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</si>
  <si>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</si>
  <si>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</si>
  <si>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</si>
  <si>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</si>
  <si>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</si>
  <si>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</si>
  <si>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</si>
  <si>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</si>
  <si>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</si>
  <si>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</si>
  <si>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</si>
  <si>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</si>
  <si>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</si>
  <si>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</si>
  <si>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</si>
  <si>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</si>
  <si>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</si>
  <si>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</si>
  <si>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</si>
  <si>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</si>
  <si>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</si>
  <si>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</si>
  <si>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</si>
  <si>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</si>
  <si>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</si>
  <si>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</si>
  <si>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</si>
  <si>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</si>
  <si>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</si>
  <si>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</si>
  <si>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</si>
  <si>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</si>
  <si>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</si>
  <si>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</si>
  <si>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</si>
  <si>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</si>
  <si>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</si>
  <si>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</si>
  <si>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</si>
  <si>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</si>
  <si>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</si>
  <si>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</si>
  <si>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</si>
  <si>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</si>
  <si>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</si>
  <si>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</si>
  <si>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</si>
  <si>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</si>
  <si>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</si>
  <si>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</si>
  <si>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</si>
  <si>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</si>
  <si>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</si>
  <si>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</si>
  <si>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</si>
  <si>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</si>
  <si>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</si>
  <si>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</si>
  <si>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</si>
  <si>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</si>
  <si>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</si>
  <si>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</si>
  <si>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</si>
  <si>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</si>
  <si>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</si>
  <si>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</si>
  <si>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</si>
  <si>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</si>
  <si>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</si>
  <si>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</si>
  <si>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</si>
  <si>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</si>
  <si>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</si>
  <si>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</si>
  <si>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</si>
  <si>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</si>
  <si>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</si>
  <si>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</si>
  <si>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</si>
  <si>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</si>
  <si>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</si>
  <si>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</si>
  <si>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</si>
  <si>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</si>
  <si>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</si>
  <si>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</si>
  <si>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</si>
  <si>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</si>
  <si>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</si>
  <si>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</si>
  <si>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</si>
  <si>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</si>
  <si>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</si>
  <si>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</si>
  <si>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</si>
  <si>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</si>
  <si>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</si>
  <si>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</si>
  <si>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</si>
  <si>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</si>
  <si>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</si>
  <si>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</si>
  <si>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</si>
  <si>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</si>
  <si>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</si>
  <si>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</si>
  <si>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</si>
  <si>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</si>
  <si>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</si>
  <si>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</si>
  <si>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</si>
  <si>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</si>
  <si>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</si>
  <si>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</si>
  <si>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</si>
  <si>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</si>
  <si>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</si>
  <si>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</si>
  <si>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</si>
  <si>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</si>
  <si>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</si>
  <si>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</si>
  <si>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</si>
  <si>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</si>
  <si>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</si>
  <si>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</si>
  <si>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</si>
  <si>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</si>
  <si>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</si>
  <si>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</si>
  <si>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</si>
  <si>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</si>
  <si>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</si>
  <si>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</si>
  <si>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</si>
  <si>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</si>
  <si>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</si>
  <si>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</si>
  <si>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</si>
  <si>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</si>
  <si>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</si>
  <si>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</si>
  <si>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</si>
  <si>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</si>
  <si>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</si>
  <si>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</si>
  <si>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</si>
  <si>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</si>
  <si>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</si>
  <si>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</si>
  <si>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</si>
  <si>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</si>
  <si>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</si>
  <si>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</si>
  <si>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</si>
  <si>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</si>
  <si>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</si>
  <si>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</si>
  <si>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</si>
  <si>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</si>
  <si>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</si>
  <si>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</si>
  <si>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</si>
  <si>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</si>
  <si>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</si>
  <si>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</si>
  <si>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</si>
  <si>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</si>
  <si>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</si>
  <si>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</si>
  <si>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</si>
  <si>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</si>
  <si>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</si>
  <si>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</si>
  <si>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</si>
  <si>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</si>
  <si>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</si>
  <si>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</si>
  <si>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</si>
  <si>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</si>
  <si>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</si>
  <si>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</si>
  <si>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</si>
  <si>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</si>
  <si>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</si>
  <si>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</si>
  <si>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</si>
  <si>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</si>
  <si>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</si>
  <si>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</si>
  <si>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</si>
  <si>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</si>
  <si>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</si>
  <si>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</si>
  <si>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</si>
  <si>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</si>
  <si>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</si>
  <si>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</si>
  <si>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</si>
  <si>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</si>
  <si>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</si>
  <si>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</si>
  <si>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</si>
  <si>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</si>
  <si>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</si>
  <si>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</si>
  <si>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</si>
  <si>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</si>
  <si>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</si>
  <si>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</si>
  <si>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</si>
  <si>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</si>
  <si>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</si>
  <si>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</si>
  <si>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</si>
  <si>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</si>
  <si>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</si>
  <si>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</si>
  <si>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</si>
  <si>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</si>
  <si>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</si>
  <si>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</si>
  <si>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</si>
  <si>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</si>
  <si>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</si>
  <si>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</si>
  <si>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</si>
  <si>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</si>
  <si>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</si>
  <si>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</si>
  <si>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</si>
  <si>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</si>
  <si>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</si>
  <si>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</si>
  <si>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</si>
  <si>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</si>
  <si>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</si>
  <si>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</si>
  <si>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</si>
  <si>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</si>
  <si>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</si>
  <si>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</si>
  <si>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</si>
  <si>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</si>
  <si>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</si>
  <si>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</si>
  <si>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</si>
  <si>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</si>
  <si>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</si>
  <si>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</si>
  <si>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</si>
  <si>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</si>
  <si>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</si>
  <si>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</si>
  <si>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</si>
  <si>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</si>
  <si>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</si>
  <si>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</si>
  <si>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</si>
  <si>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</si>
  <si>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</si>
  <si>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</si>
  <si>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</si>
  <si>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</si>
  <si>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</si>
  <si>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</si>
  <si>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</si>
  <si>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</si>
  <si>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</si>
  <si>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</si>
  <si>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</si>
  <si>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</si>
  <si>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</si>
  <si>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</si>
  <si>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</si>
  <si>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</si>
  <si>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</si>
  <si>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</si>
  <si>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</si>
  <si>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</si>
  <si>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</si>
  <si>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</si>
  <si>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</si>
  <si>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</si>
  <si>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</si>
  <si>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</si>
  <si>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</si>
  <si>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</si>
  <si>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</si>
  <si>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</si>
  <si>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</si>
  <si>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</si>
  <si>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</si>
  <si>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</si>
  <si>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</si>
  <si>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</si>
  <si>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</si>
  <si>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</si>
  <si>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</si>
  <si>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</si>
  <si>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</si>
  <si>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</si>
  <si>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</si>
  <si>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</si>
  <si>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</si>
  <si>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</si>
  <si>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</si>
  <si>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</si>
  <si>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</si>
  <si>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</si>
  <si>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</si>
  <si>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</si>
  <si>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</si>
  <si>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</si>
  <si>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</si>
  <si>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</si>
  <si>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</si>
  <si>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</si>
  <si>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</si>
  <si>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</si>
  <si>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</si>
  <si>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</si>
  <si>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</si>
  <si>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</si>
  <si>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</si>
  <si>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</si>
  <si>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</si>
  <si>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</si>
  <si>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</si>
  <si>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</si>
  <si>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</si>
  <si>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</si>
  <si>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</si>
  <si>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</si>
  <si>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</si>
  <si>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</si>
  <si>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</si>
  <si>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</si>
  <si>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</si>
  <si>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</si>
  <si>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</si>
  <si>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</si>
  <si>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</si>
  <si>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</si>
  <si>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</si>
  <si>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</si>
  <si>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</si>
  <si>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</si>
  <si>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</si>
  <si>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</si>
  <si>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</si>
  <si>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</si>
  <si>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</si>
  <si>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</si>
  <si>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</si>
  <si>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</si>
  <si>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</si>
  <si>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</si>
  <si>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</si>
  <si>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</si>
  <si>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</si>
  <si>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</si>
  <si>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</si>
  <si>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</si>
  <si>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</si>
  <si>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</si>
  <si>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</si>
  <si>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</si>
  <si>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</si>
  <si>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</si>
  <si>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</si>
  <si>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</si>
  <si>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</si>
  <si>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</si>
  <si>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</si>
  <si>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</si>
  <si>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</si>
  <si>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</si>
  <si>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</si>
  <si>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</si>
  <si>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</si>
  <si>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</si>
  <si>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</si>
  <si>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</si>
  <si>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</si>
  <si>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</si>
  <si>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</si>
  <si>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</si>
  <si>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</si>
  <si>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</si>
  <si>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</si>
  <si>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</si>
  <si>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</si>
  <si>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</si>
  <si>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</si>
  <si>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</si>
  <si>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</si>
  <si>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</si>
  <si>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</si>
  <si>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</si>
  <si>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</si>
  <si>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</si>
  <si>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</si>
  <si>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</si>
  <si>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</si>
  <si>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</si>
  <si>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</si>
  <si>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</si>
  <si>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</si>
  <si>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</si>
  <si>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</si>
  <si>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</si>
  <si>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</si>
  <si>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</si>
  <si>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</si>
  <si>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</si>
  <si>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</si>
  <si>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</si>
  <si>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</si>
  <si>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</si>
  <si>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</si>
  <si>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</si>
  <si>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</si>
  <si>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</si>
  <si>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</si>
  <si>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</si>
  <si>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</si>
  <si>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</si>
  <si>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</si>
  <si>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</si>
  <si>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</si>
  <si>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</si>
  <si>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</si>
  <si>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</si>
  <si>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</si>
  <si>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</si>
  <si>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</si>
  <si>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</si>
  <si>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</si>
  <si>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</si>
  <si>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</si>
  <si>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</si>
  <si>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</si>
  <si>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</si>
  <si>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</si>
  <si>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</si>
  <si>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</si>
  <si>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</si>
  <si>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</si>
  <si>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</si>
  <si>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</si>
  <si>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</si>
  <si>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</si>
  <si>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</si>
  <si>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</si>
  <si>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</si>
  <si>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</si>
  <si>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</si>
  <si>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</si>
  <si>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</si>
  <si>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</si>
  <si>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</si>
  <si>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</si>
  <si>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</si>
  <si>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</si>
  <si>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</si>
  <si>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</si>
  <si>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</si>
  <si>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</si>
  <si>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</si>
  <si>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</si>
  <si>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</si>
  <si>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</si>
  <si>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</si>
  <si>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</si>
  <si>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</si>
  <si>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</si>
  <si>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</si>
  <si>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</si>
  <si>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</si>
  <si>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</si>
  <si>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</si>
  <si>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</si>
  <si>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</si>
  <si>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</si>
  <si>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</si>
  <si>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</si>
  <si>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</si>
  <si>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</si>
  <si>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</si>
  <si>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</si>
  <si>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</si>
  <si>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</si>
  <si>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</si>
  <si>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</si>
  <si>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</si>
  <si>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</si>
  <si>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</si>
  <si>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</si>
  <si>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</si>
  <si>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</si>
  <si>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</si>
  <si>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</si>
  <si>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</si>
  <si>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</si>
  <si>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</si>
  <si>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</si>
  <si>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</si>
  <si>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</si>
  <si>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</si>
  <si>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</si>
  <si>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</si>
  <si>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</si>
  <si>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</si>
  <si>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</si>
  <si>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</si>
  <si>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</si>
  <si>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</si>
  <si>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</si>
  <si>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</si>
  <si>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</si>
  <si>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</si>
  <si>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</si>
  <si>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</si>
  <si>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</si>
  <si>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</si>
  <si>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</si>
  <si>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</si>
  <si>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</si>
  <si>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</si>
  <si>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</si>
  <si>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</si>
  <si>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</si>
  <si>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</si>
  <si>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</si>
  <si>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</si>
  <si>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</si>
  <si>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</si>
  <si>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</si>
  <si>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</si>
  <si>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</si>
  <si>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</si>
  <si>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</si>
  <si>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</si>
  <si>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</si>
  <si>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</si>
  <si>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</si>
  <si>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</si>
  <si>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</si>
  <si>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</si>
  <si>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</si>
  <si>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</si>
  <si>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</si>
  <si>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</si>
  <si>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</si>
  <si>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</si>
  <si>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</si>
  <si>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</si>
  <si>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</si>
  <si>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</si>
  <si>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</si>
  <si>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</si>
  <si>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</si>
  <si>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</si>
  <si>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</si>
  <si>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</si>
  <si>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</si>
  <si>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</si>
  <si>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</si>
  <si>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</si>
  <si>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</si>
  <si>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</si>
  <si>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</si>
  <si>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</si>
  <si>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</si>
  <si>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</si>
  <si>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</si>
  <si>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</si>
  <si>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</si>
  <si>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</si>
  <si>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</si>
  <si>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</si>
  <si>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</si>
  <si>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</si>
  <si>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</si>
  <si>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</si>
  <si>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</si>
  <si>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</si>
  <si>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</si>
  <si>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</si>
  <si>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</si>
  <si>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</si>
  <si>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</si>
  <si>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</si>
  <si>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</si>
  <si>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</si>
  <si>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</si>
  <si>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</si>
  <si>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</si>
  <si>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</si>
  <si>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</si>
  <si>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</si>
  <si>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</si>
  <si>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</si>
  <si>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</si>
  <si>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</si>
  <si>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</si>
  <si>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</si>
  <si>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</si>
  <si>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</si>
  <si>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</si>
  <si>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</si>
  <si>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</si>
  <si>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</si>
  <si>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</si>
  <si>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</si>
  <si>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</si>
  <si>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</si>
  <si>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</si>
  <si>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</si>
  <si>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</si>
  <si>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</si>
  <si>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</si>
  <si>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</si>
  <si>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</si>
  <si>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</si>
  <si>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</si>
  <si>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</si>
  <si>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</si>
  <si>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</si>
  <si>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</si>
  <si>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</si>
  <si>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</si>
  <si>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</si>
  <si>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</si>
  <si>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</si>
  <si>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</si>
  <si>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</si>
  <si>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</si>
  <si>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</si>
  <si>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</si>
  <si>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</si>
  <si>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</si>
  <si>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</si>
  <si>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</si>
  <si>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</si>
  <si>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</si>
  <si>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</si>
  <si>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</si>
  <si>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</si>
  <si>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</si>
  <si>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</si>
  <si>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</si>
  <si>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</si>
  <si>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</si>
  <si>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</si>
  <si>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</si>
  <si>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</si>
  <si>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</si>
  <si>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</si>
  <si>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</si>
  <si>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</si>
  <si>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</si>
  <si>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</si>
  <si>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</si>
  <si>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</si>
  <si>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</si>
  <si>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</si>
  <si>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</si>
  <si>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</si>
  <si>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</si>
  <si>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</si>
  <si>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</si>
  <si>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</si>
  <si>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</si>
  <si>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</si>
  <si>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</si>
  <si>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</si>
  <si>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</si>
  <si>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</si>
  <si>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</si>
  <si>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</si>
  <si>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</si>
  <si>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</si>
  <si>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</si>
  <si>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</si>
  <si>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</si>
  <si>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</si>
  <si>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</si>
  <si>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</si>
  <si>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</si>
  <si>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</si>
  <si>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</si>
  <si>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</si>
  <si>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</si>
  <si>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</si>
  <si>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</si>
  <si>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</si>
  <si>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</si>
  <si>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</si>
  <si>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</si>
  <si>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</si>
  <si>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</si>
  <si>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</si>
  <si>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</si>
  <si>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</si>
  <si>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</si>
  <si>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</si>
  <si>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</si>
  <si>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</si>
  <si>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</si>
  <si>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</si>
  <si>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</si>
  <si>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</si>
  <si>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</si>
  <si>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</si>
  <si>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</si>
  <si>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</si>
  <si>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</si>
  <si>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</si>
  <si>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</si>
  <si>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</si>
  <si>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</si>
  <si>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</si>
  <si>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</si>
  <si>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</si>
  <si>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</si>
  <si>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</si>
  <si>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</si>
  <si>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</si>
  <si>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</si>
  <si>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</si>
  <si>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</si>
  <si>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</si>
  <si>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</si>
  <si>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</si>
  <si>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</si>
  <si>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</si>
  <si>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</si>
  <si>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</si>
  <si>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</si>
  <si>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</si>
  <si>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</si>
  <si>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</si>
  <si>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</si>
  <si>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</si>
  <si>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</si>
  <si>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</si>
  <si>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</si>
  <si>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</si>
  <si>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</si>
  <si>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</si>
  <si>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</si>
  <si>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</si>
  <si>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</si>
  <si>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</si>
  <si>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</si>
  <si>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</si>
  <si>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</si>
  <si>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</si>
  <si>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</si>
  <si>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</si>
  <si>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</si>
  <si>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</si>
  <si>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</si>
  <si>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</si>
  <si>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</si>
  <si>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</si>
  <si>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</si>
  <si>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</si>
  <si>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</si>
  <si>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</si>
  <si>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</si>
  <si>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</si>
  <si>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</si>
  <si>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</si>
  <si>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</si>
  <si>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</si>
  <si>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</si>
  <si>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</si>
  <si>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</si>
  <si>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</si>
  <si>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</si>
  <si>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</si>
  <si>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</si>
  <si>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</si>
  <si>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</si>
  <si>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</si>
  <si>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</si>
  <si>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</si>
  <si>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</si>
  <si>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</si>
  <si>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</si>
  <si>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</si>
  <si>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</si>
  <si>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</si>
  <si>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</si>
  <si>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</si>
  <si>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</si>
  <si>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</si>
  <si>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</si>
  <si>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</si>
  <si>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</si>
  <si>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</si>
  <si>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</si>
  <si>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</si>
  <si>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</si>
  <si>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</si>
  <si>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</si>
  <si>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</si>
  <si>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</si>
  <si>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</si>
  <si>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</si>
  <si>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</si>
  <si>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</si>
  <si>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</si>
  <si>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</si>
  <si>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</si>
  <si>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</si>
  <si>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</si>
  <si>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</si>
  <si>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</si>
  <si>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</si>
  <si>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</si>
  <si>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</si>
  <si>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</si>
  <si>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</si>
  <si>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</si>
  <si>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</si>
  <si>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</si>
  <si>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</si>
  <si>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</si>
  <si>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</si>
  <si>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</si>
  <si>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</si>
  <si>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</si>
  <si>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</si>
  <si>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</si>
  <si>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</si>
  <si>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</si>
  <si>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</si>
  <si>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</si>
  <si>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</si>
  <si>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</si>
  <si>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</si>
  <si>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</si>
  <si>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</si>
  <si>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</si>
  <si>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</si>
  <si>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</si>
  <si>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</si>
  <si>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</si>
  <si>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</si>
  <si>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</si>
  <si>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</si>
  <si>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</si>
  <si>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</si>
  <si>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</si>
  <si>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</si>
  <si>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</si>
  <si>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</si>
  <si>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</si>
  <si>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</si>
  <si>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</si>
  <si>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</si>
  <si>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</si>
  <si>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</si>
  <si>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</si>
  <si>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</si>
  <si>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</si>
  <si>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</si>
  <si>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</si>
  <si>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</si>
  <si>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</si>
  <si>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</si>
  <si>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</si>
  <si>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</si>
  <si>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</si>
  <si>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</si>
  <si>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</si>
  <si>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</si>
  <si>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</si>
  <si>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</si>
  <si>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</si>
  <si>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</si>
  <si>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</si>
  <si>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</si>
  <si>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</si>
  <si>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</si>
  <si>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</si>
  <si>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</si>
  <si>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</si>
  <si>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</si>
  <si>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</si>
  <si>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</si>
  <si>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</si>
  <si>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</si>
  <si>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</si>
  <si>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</si>
  <si>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</si>
  <si>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</si>
  <si>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</si>
  <si>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</si>
  <si>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</si>
  <si>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</si>
  <si>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</si>
  <si>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</si>
  <si>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</si>
  <si>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</si>
  <si>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</si>
  <si>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</si>
  <si>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</si>
  <si>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</si>
  <si>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</si>
  <si>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</si>
  <si>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</si>
  <si>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</si>
  <si>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</si>
  <si>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</si>
  <si>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</si>
  <si>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</si>
  <si>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</si>
  <si>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</si>
  <si>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</si>
  <si>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</si>
  <si>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</si>
  <si>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</si>
  <si>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</si>
  <si>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</si>
  <si>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</si>
  <si>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</si>
  <si>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</si>
  <si>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</si>
  <si>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</si>
  <si>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</si>
  <si>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</si>
  <si>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</si>
  <si>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</si>
  <si>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</si>
  <si>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</si>
  <si>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</si>
  <si>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</si>
  <si>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</si>
  <si>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</si>
  <si>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</si>
  <si>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</si>
  <si>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</si>
  <si>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</si>
  <si>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</si>
  <si>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</si>
  <si>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</si>
  <si>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</si>
  <si>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</si>
  <si>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</si>
  <si>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</si>
  <si>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</si>
  <si>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</si>
  <si>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</si>
  <si>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</si>
  <si>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</si>
  <si>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</si>
  <si>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</si>
  <si>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</si>
  <si>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</si>
  <si>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</si>
  <si>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</si>
  <si>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</si>
  <si>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</si>
  <si>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</si>
  <si>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</si>
  <si>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</si>
  <si>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</si>
  <si>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</si>
  <si>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</si>
  <si>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</si>
  <si>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</si>
  <si>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</si>
  <si>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</si>
  <si>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</si>
  <si>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</si>
  <si>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</si>
  <si>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</si>
  <si>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</si>
  <si>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</si>
  <si>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</si>
  <si>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</si>
  <si>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</si>
  <si>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</si>
  <si>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</si>
  <si>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</si>
  <si>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</si>
  <si>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</si>
  <si>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</si>
  <si>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</si>
  <si>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</si>
  <si>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</si>
  <si>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</si>
  <si>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</si>
  <si>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</si>
  <si>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</si>
  <si>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</si>
  <si>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</si>
  <si>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</si>
  <si>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</si>
  <si>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</si>
  <si>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</si>
  <si>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</si>
  <si>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</si>
  <si>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</si>
  <si>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</si>
  <si>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</si>
  <si>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</si>
  <si>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</si>
  <si>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</si>
  <si>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</si>
  <si>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</si>
  <si>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</si>
  <si>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</si>
  <si>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</si>
  <si>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</si>
  <si>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</si>
  <si>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</si>
  <si>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</si>
  <si>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</si>
  <si>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</si>
  <si>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</si>
  <si>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</si>
  <si>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</si>
  <si>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</si>
  <si>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</si>
  <si>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</si>
  <si>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</si>
  <si>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</si>
  <si>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</si>
  <si>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</si>
  <si>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</si>
  <si>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</si>
  <si>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</si>
  <si>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</si>
  <si>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</si>
  <si>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</si>
  <si>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</si>
  <si>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</si>
  <si>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</si>
  <si>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</si>
  <si>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</si>
  <si>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</si>
  <si>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</si>
  <si>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</si>
  <si>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</si>
  <si>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</si>
  <si>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</si>
  <si>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</si>
  <si>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</si>
  <si>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</si>
  <si>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</si>
  <si>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</si>
  <si>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</si>
  <si>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</si>
  <si>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</si>
  <si>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</si>
  <si>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</si>
  <si>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</si>
  <si>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</si>
  <si>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</si>
  <si>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</si>
  <si>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</si>
  <si>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</si>
  <si>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</si>
  <si>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</si>
  <si>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</si>
  <si>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</si>
  <si>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</si>
  <si>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</si>
  <si>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</si>
  <si>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</si>
  <si>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</si>
  <si>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</si>
  <si>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</si>
  <si>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</si>
  <si>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</si>
  <si>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</si>
  <si>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</si>
  <si>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</si>
  <si>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</si>
  <si>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</si>
  <si>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</si>
  <si>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</si>
  <si>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</si>
  <si>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</si>
  <si>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</si>
  <si>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</si>
  <si>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</si>
  <si>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</si>
  <si>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</si>
  <si>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</si>
  <si>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</si>
  <si>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</si>
  <si>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</si>
  <si>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</si>
  <si>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</si>
  <si>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</si>
  <si>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</si>
  <si>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</si>
  <si>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</si>
  <si>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</si>
  <si>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</si>
  <si>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</si>
  <si>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</si>
  <si>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</si>
  <si>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</si>
  <si>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</si>
  <si>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</si>
  <si>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</si>
  <si>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</si>
  <si>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</si>
  <si>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</si>
  <si>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</si>
  <si>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</si>
  <si>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</si>
  <si>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</si>
  <si>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</si>
  <si>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</si>
  <si>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</si>
  <si>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</si>
  <si>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</si>
  <si>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</si>
  <si>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</si>
  <si>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</si>
  <si>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</si>
  <si>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</si>
  <si>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</si>
  <si>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</si>
  <si>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</si>
  <si>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</si>
  <si>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</si>
  <si>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</si>
  <si>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</si>
  <si>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</si>
  <si>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</si>
  <si>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</si>
  <si>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</si>
  <si>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</si>
  <si>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</si>
  <si>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</si>
  <si>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</si>
  <si>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</si>
  <si>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</si>
  <si>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</si>
  <si>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</si>
  <si>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</si>
  <si>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</si>
  <si>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</si>
  <si>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</si>
  <si>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</si>
  <si>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</si>
  <si>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</si>
  <si>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</si>
  <si>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</si>
  <si>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</si>
  <si>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</si>
  <si>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</si>
  <si>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</si>
  <si>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</si>
  <si>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</si>
  <si>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</si>
  <si>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</si>
  <si>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</si>
  <si>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</si>
  <si>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</si>
  <si>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</si>
  <si>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</si>
  <si>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</si>
  <si>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</si>
  <si>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</si>
  <si>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</si>
  <si>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</si>
  <si>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</si>
  <si>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</si>
  <si>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</si>
  <si>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</si>
  <si>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</si>
  <si>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</si>
  <si>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</si>
  <si>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</si>
  <si>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</si>
  <si>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</si>
  <si>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</si>
  <si>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</si>
  <si>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</si>
  <si>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</si>
  <si>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</si>
  <si>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</si>
  <si>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</si>
  <si>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</si>
  <si>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</si>
  <si>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</si>
  <si>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</si>
  <si>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</si>
  <si>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</si>
  <si>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</si>
  <si>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</si>
  <si>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</si>
  <si>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</si>
  <si>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</si>
  <si>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</si>
  <si>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</si>
  <si>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</si>
  <si>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</si>
  <si>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</si>
  <si>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</si>
  <si>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</si>
  <si>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</si>
  <si>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</si>
  <si>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</si>
  <si>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</si>
  <si>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</si>
  <si>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</si>
  <si>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</si>
  <si>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</si>
  <si>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</si>
  <si>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</si>
  <si>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</si>
  <si>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</si>
  <si>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</si>
  <si>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</si>
  <si>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</si>
  <si>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</si>
  <si>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</si>
  <si>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</si>
  <si>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</si>
  <si>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</si>
  <si>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</si>
  <si>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</si>
  <si>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</si>
  <si>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</si>
  <si>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</si>
  <si>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</si>
  <si>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</si>
  <si>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</si>
  <si>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</si>
  <si>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</si>
  <si>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</si>
  <si>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</si>
  <si>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</si>
  <si>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</si>
  <si>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</si>
  <si>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</si>
  <si>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</si>
  <si>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</si>
  <si>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</si>
  <si>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</si>
  <si>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</si>
  <si>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</si>
  <si>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</si>
  <si>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</si>
  <si>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</si>
  <si>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</si>
  <si>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</si>
  <si>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</si>
  <si>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</si>
  <si>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</si>
  <si>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</si>
  <si>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</si>
  <si>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</si>
  <si>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</si>
  <si>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</si>
  <si>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</si>
  <si>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</si>
  <si>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</si>
  <si>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</si>
  <si>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</si>
  <si>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</si>
  <si>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</si>
  <si>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</si>
  <si>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</si>
  <si>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</si>
  <si>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</si>
  <si>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</si>
  <si>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</si>
  <si>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</si>
  <si>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</si>
  <si>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</si>
  <si>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</si>
  <si>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</si>
  <si>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</si>
  <si>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</si>
  <si>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</si>
  <si>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</si>
  <si>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</si>
  <si>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</si>
  <si>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</si>
  <si>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</si>
  <si>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</si>
  <si>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</si>
  <si>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</si>
  <si>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</si>
  <si>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</si>
  <si>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</si>
  <si>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</si>
  <si>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</si>
  <si>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</si>
  <si>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</si>
  <si>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</si>
  <si>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</si>
  <si>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</si>
  <si>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</si>
  <si>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</si>
  <si>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</si>
  <si>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</si>
  <si>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</si>
  <si>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</si>
  <si>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</si>
  <si>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</si>
  <si>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</si>
  <si>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</si>
  <si>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</si>
  <si>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</si>
  <si>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</si>
  <si>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</si>
  <si>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</si>
  <si>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</si>
  <si>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</si>
  <si>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</si>
  <si>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</si>
  <si>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</si>
  <si>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</si>
  <si>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</si>
  <si>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</si>
  <si>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</si>
  <si>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</si>
  <si>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</si>
  <si>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</si>
  <si>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</si>
  <si>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</si>
  <si>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</si>
  <si>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</si>
  <si>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</si>
  <si>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</si>
  <si>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</si>
  <si>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</si>
  <si>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</si>
  <si>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</si>
  <si>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</si>
  <si>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</si>
  <si>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</si>
  <si>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</si>
  <si>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</si>
  <si>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</si>
  <si>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</si>
  <si>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</si>
  <si>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</si>
  <si>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</si>
  <si>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</si>
  <si>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</si>
  <si>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</si>
  <si>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</si>
  <si>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</si>
  <si>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</si>
  <si>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</si>
  <si>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</si>
  <si>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</si>
  <si>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</si>
  <si>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</si>
  <si>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</si>
  <si>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</si>
  <si>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</si>
  <si>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</si>
  <si>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</si>
  <si>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</si>
  <si>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</si>
  <si>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</si>
  <si>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</si>
  <si>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</si>
  <si>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</si>
  <si>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</si>
  <si>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</si>
  <si>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</si>
  <si>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</si>
  <si>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</si>
  <si>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</si>
  <si>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</si>
  <si>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</si>
  <si>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</si>
  <si>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</si>
  <si>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</si>
  <si>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</si>
  <si>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</si>
  <si>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</si>
  <si>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</si>
  <si>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</si>
  <si>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</si>
  <si>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</si>
  <si>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</si>
  <si>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</si>
  <si>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</si>
  <si>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</si>
  <si>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</si>
  <si>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</si>
  <si>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</si>
  <si>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</si>
  <si>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</si>
  <si>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</si>
  <si>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</si>
  <si>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</si>
  <si>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</si>
  <si>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</si>
  <si>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</si>
  <si>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</si>
  <si>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</si>
  <si>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</si>
  <si>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</si>
  <si>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</si>
  <si>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</si>
  <si>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</si>
  <si>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</si>
  <si>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</si>
  <si>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</si>
  <si>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</si>
  <si>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</si>
  <si>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</si>
  <si>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</si>
  <si>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</si>
  <si>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</si>
  <si>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</si>
  <si>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</si>
  <si>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</si>
  <si>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</si>
  <si>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</si>
  <si>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</si>
  <si>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</si>
  <si>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</si>
  <si>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</si>
  <si>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</si>
  <si>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</si>
  <si>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</si>
  <si>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</si>
  <si>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</si>
  <si>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</si>
  <si>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</si>
  <si>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</si>
  <si>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</si>
  <si>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</si>
  <si>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</si>
  <si>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</si>
  <si>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</si>
  <si>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</si>
  <si>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</si>
  <si>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</si>
  <si>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</si>
  <si>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</si>
  <si>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</si>
  <si>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</si>
  <si>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</si>
  <si>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</si>
  <si>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</si>
  <si>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</si>
  <si>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</si>
  <si>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</si>
  <si>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</si>
  <si>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</si>
  <si>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</si>
  <si>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</si>
  <si>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</si>
  <si>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</si>
  <si>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</si>
  <si>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</si>
  <si>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</si>
  <si>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</si>
  <si>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</si>
  <si>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</si>
  <si>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</si>
  <si>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</si>
  <si>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</si>
  <si>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</si>
  <si>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</si>
  <si>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</si>
  <si>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</si>
  <si>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</si>
  <si>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</si>
  <si>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</si>
  <si>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</si>
  <si>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</si>
  <si>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</si>
  <si>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</si>
  <si>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</si>
  <si>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</si>
  <si>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</si>
  <si>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</si>
  <si>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</si>
  <si>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</si>
  <si>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</si>
  <si>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</si>
  <si>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</si>
  <si>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</si>
  <si>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</si>
  <si>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</si>
  <si>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</si>
  <si>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</si>
  <si>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</si>
  <si>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</si>
  <si>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</si>
  <si>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</si>
  <si>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</si>
  <si>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</si>
  <si>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</si>
  <si>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</si>
  <si>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</si>
  <si>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</si>
  <si>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</si>
  <si>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</si>
  <si>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</si>
  <si>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</si>
  <si>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</si>
  <si>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</si>
  <si>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</si>
  <si>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</si>
  <si>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</si>
  <si>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</si>
  <si>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</si>
  <si>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</si>
  <si>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</si>
  <si>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</si>
  <si>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</si>
  <si>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</si>
  <si>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</si>
  <si>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</si>
  <si>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</si>
  <si>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</si>
  <si>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</si>
  <si>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</si>
  <si>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</si>
  <si>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</si>
  <si>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</si>
  <si>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</si>
  <si>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</si>
  <si>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</si>
  <si>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</si>
  <si>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</si>
  <si>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</si>
  <si>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</si>
  <si>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</si>
  <si>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</si>
  <si>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</si>
  <si>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</si>
  <si>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</si>
  <si>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</si>
  <si>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</si>
  <si>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</si>
  <si>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</si>
  <si>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</si>
  <si>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</si>
  <si>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</si>
  <si>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</si>
  <si>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</si>
  <si>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</si>
  <si>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</si>
  <si>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</si>
  <si>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</si>
  <si>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</si>
  <si>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</si>
  <si>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</si>
  <si>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</si>
  <si>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</si>
  <si>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</si>
  <si>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</si>
  <si>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</si>
  <si>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</si>
  <si>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</si>
  <si>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</si>
  <si>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</si>
  <si>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</si>
  <si>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</si>
  <si>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</si>
  <si>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</si>
  <si>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</si>
  <si>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</si>
  <si>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</si>
  <si>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</si>
  <si>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</si>
  <si>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</si>
  <si>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</si>
  <si>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</si>
  <si>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</si>
  <si>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</si>
  <si>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</si>
  <si>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</si>
  <si>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</si>
  <si>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</si>
  <si>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</si>
  <si>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</si>
  <si>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</si>
  <si>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</si>
  <si>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</si>
  <si>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</si>
  <si>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</si>
  <si>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</si>
  <si>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</si>
  <si>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</si>
  <si>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</si>
  <si>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</si>
  <si>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</si>
  <si>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</si>
  <si>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</si>
  <si>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</si>
  <si>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</si>
  <si>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</si>
  <si>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</si>
  <si>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</si>
  <si>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</si>
  <si>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</si>
  <si>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</si>
  <si>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</si>
  <si>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</si>
  <si>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</si>
  <si>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</si>
  <si>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</si>
  <si>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</si>
  <si>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</si>
  <si>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</si>
  <si>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</si>
  <si>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</si>
  <si>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</si>
  <si>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</si>
  <si>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</si>
  <si>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</si>
  <si>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</si>
  <si>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</si>
  <si>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</si>
  <si>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</si>
  <si>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</si>
  <si>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</si>
  <si>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</si>
  <si>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</si>
  <si>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</si>
  <si>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</si>
  <si>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</si>
  <si>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</si>
  <si>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</si>
  <si>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</si>
  <si>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</si>
  <si>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</si>
  <si>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</si>
  <si>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</si>
  <si>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</si>
  <si>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</si>
  <si>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</si>
  <si>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</si>
  <si>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</si>
  <si>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</si>
  <si>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</si>
  <si>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</si>
  <si>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</si>
  <si>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</si>
  <si>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</si>
  <si>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</si>
  <si>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</si>
  <si>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</si>
  <si>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</si>
  <si>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</si>
  <si>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</si>
  <si>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</si>
  <si>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</si>
  <si>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</si>
  <si>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</si>
  <si>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</si>
  <si>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</si>
  <si>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</si>
  <si>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</si>
  <si>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</si>
  <si>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</si>
  <si>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</si>
  <si>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</si>
  <si>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</si>
  <si>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</si>
  <si>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</si>
  <si>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</si>
  <si>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</si>
  <si>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</si>
  <si>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</si>
  <si>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</si>
  <si>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</si>
  <si>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</si>
  <si>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</si>
  <si>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</si>
  <si>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</si>
  <si>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</si>
  <si>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</si>
  <si>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</si>
  <si>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</si>
  <si>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</si>
  <si>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</si>
  <si>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</si>
  <si>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</si>
  <si>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</si>
  <si>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</si>
  <si>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</si>
  <si>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</si>
  <si>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</si>
  <si>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</si>
  <si>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</si>
  <si>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</si>
  <si>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</si>
  <si>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</si>
  <si>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</si>
  <si>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</si>
  <si>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</si>
  <si>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</si>
  <si>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</si>
  <si>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</si>
  <si>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</si>
  <si>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</si>
  <si>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</si>
  <si>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</si>
  <si>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</si>
  <si>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</si>
  <si>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</si>
  <si>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</si>
  <si>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</si>
  <si>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</si>
  <si>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</si>
  <si>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</si>
  <si>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</si>
  <si>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</si>
  <si>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</si>
  <si>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</si>
  <si>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</si>
  <si>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</si>
  <si>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</si>
  <si>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</si>
  <si>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</si>
  <si>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</si>
  <si>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</si>
  <si>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</si>
  <si>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</si>
  <si>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</si>
  <si>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</si>
  <si>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</si>
  <si>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</si>
  <si>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</si>
  <si>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</si>
  <si>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</si>
  <si>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</si>
  <si>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</si>
  <si>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</si>
  <si>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</si>
  <si>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</si>
  <si>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</si>
  <si>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</si>
  <si>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</si>
  <si>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</si>
  <si>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</si>
  <si>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</si>
  <si>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</si>
  <si>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</si>
  <si>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</si>
  <si>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</si>
  <si>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</si>
  <si>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</si>
  <si>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</si>
  <si>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</si>
  <si>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</si>
  <si>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</si>
  <si>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</si>
  <si>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</si>
  <si>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</si>
  <si>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</si>
  <si>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</si>
  <si>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</si>
  <si>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</si>
  <si>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</si>
  <si>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</si>
  <si>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</si>
  <si>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</si>
  <si>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</si>
  <si>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</si>
  <si>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</si>
  <si>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</si>
  <si>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</si>
  <si>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</si>
  <si>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</si>
  <si>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</si>
  <si>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</si>
  <si>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</si>
  <si>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</si>
  <si>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</si>
  <si>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</si>
  <si>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</si>
  <si>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</si>
  <si>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</si>
  <si>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</si>
  <si>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</si>
  <si>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</si>
  <si>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</si>
  <si>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</si>
  <si>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</si>
  <si>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</si>
  <si>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</si>
  <si>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</si>
  <si>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</si>
  <si>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</si>
  <si>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</si>
  <si>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</si>
  <si>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</si>
  <si>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</si>
  <si>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</si>
  <si>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</si>
  <si>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</si>
  <si>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</si>
  <si>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</si>
  <si>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</si>
  <si>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</si>
  <si>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</si>
  <si>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</si>
  <si>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</si>
  <si>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</si>
  <si>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</si>
  <si>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</si>
  <si>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</si>
  <si>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</si>
  <si>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</si>
  <si>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</si>
  <si>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</si>
  <si>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</si>
  <si>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</si>
  <si>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</si>
  <si>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</si>
  <si>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</si>
  <si>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</si>
  <si>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</si>
  <si>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</si>
  <si>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</si>
  <si>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</si>
  <si>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</si>
  <si>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</si>
  <si>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</si>
  <si>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</si>
  <si>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</si>
  <si>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</si>
  <si>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</si>
  <si>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</si>
  <si>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</si>
  <si>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</si>
  <si>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</si>
  <si>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</si>
  <si>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</si>
  <si>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</si>
  <si>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</si>
  <si>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</si>
  <si>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</si>
  <si>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</si>
  <si>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</si>
  <si>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</si>
  <si>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</si>
  <si>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</si>
  <si>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</si>
  <si>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</si>
  <si>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</si>
  <si>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</si>
  <si>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</si>
  <si>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</si>
  <si>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</si>
  <si>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</si>
  <si>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</si>
  <si>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</si>
  <si>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</si>
  <si>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</si>
  <si>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</si>
  <si>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</si>
  <si>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</si>
  <si>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</si>
  <si>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</si>
  <si>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</si>
  <si>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</si>
  <si>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</si>
  <si>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</si>
  <si>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</si>
  <si>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</si>
  <si>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</si>
  <si>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</si>
  <si>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</si>
  <si>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</si>
  <si>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</si>
  <si>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</si>
  <si>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</si>
  <si>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</si>
  <si>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</si>
  <si>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</si>
  <si>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</si>
  <si>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</si>
  <si>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</si>
  <si>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</si>
  <si>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</si>
  <si>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</si>
  <si>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</si>
  <si>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</si>
  <si>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</si>
  <si>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</si>
  <si>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</si>
  <si>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</si>
  <si>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</si>
  <si>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</si>
  <si>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</si>
  <si>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</si>
  <si>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</si>
  <si>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</si>
  <si>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</si>
  <si>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</si>
  <si>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</si>
  <si>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</si>
  <si>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</si>
  <si>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</si>
  <si>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</si>
  <si>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</si>
  <si>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</si>
  <si>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</si>
  <si>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</si>
  <si>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</si>
  <si>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</si>
  <si>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</si>
  <si>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</si>
  <si>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</si>
  <si>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</si>
  <si>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</si>
  <si>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</si>
  <si>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</si>
  <si>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</si>
  <si>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</si>
  <si>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</si>
  <si>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</si>
  <si>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</si>
  <si>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</si>
  <si>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</si>
  <si>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</si>
  <si>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</si>
  <si>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</si>
  <si>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</si>
  <si>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</si>
  <si>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</si>
  <si>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</si>
  <si>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</si>
  <si>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</si>
  <si>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</si>
  <si>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</si>
  <si>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</si>
  <si>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</si>
  <si>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</si>
  <si>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</si>
  <si>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</si>
  <si>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</si>
  <si>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</si>
  <si>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</si>
  <si>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</si>
  <si>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</si>
  <si>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</si>
  <si>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</si>
  <si>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</si>
  <si>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</si>
  <si>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</si>
  <si>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</si>
  <si>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</si>
  <si>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</si>
  <si>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</si>
  <si>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</si>
  <si>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</si>
  <si>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</si>
  <si>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</si>
  <si>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</si>
  <si>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</si>
  <si>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</si>
  <si>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</si>
  <si>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</si>
  <si>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</si>
  <si>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</si>
  <si>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</si>
  <si>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</si>
  <si>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</si>
  <si>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</si>
  <si>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</si>
  <si>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</si>
  <si>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</si>
  <si>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</si>
  <si>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</si>
  <si>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</si>
  <si>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</si>
  <si>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</si>
  <si>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</si>
  <si>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</si>
  <si>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</si>
  <si>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</si>
  <si>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</si>
  <si>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</si>
  <si>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</si>
  <si>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</si>
  <si>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</si>
  <si>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</si>
  <si>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</si>
  <si>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</si>
  <si>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</si>
  <si>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</si>
  <si>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</si>
  <si>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</si>
  <si>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</si>
  <si>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</si>
  <si>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</si>
  <si>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</si>
  <si>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</si>
  <si>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</si>
  <si>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</si>
  <si>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</si>
  <si>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</si>
  <si>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</si>
  <si>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</si>
  <si>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</si>
  <si>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</si>
  <si>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</si>
  <si>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</si>
  <si>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</si>
  <si>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</si>
  <si>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</si>
  <si>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</si>
  <si>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</si>
  <si>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</si>
  <si>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</si>
  <si>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</si>
  <si>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</si>
  <si>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</si>
  <si>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</si>
  <si>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</si>
  <si>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</si>
  <si>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</si>
  <si>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</si>
  <si>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</si>
  <si>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</si>
  <si>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</si>
  <si>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</si>
  <si>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</si>
  <si>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</si>
  <si>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</si>
  <si>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</si>
  <si>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</si>
  <si>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</si>
  <si>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</si>
  <si>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</si>
  <si>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</si>
  <si>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</si>
  <si>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</si>
  <si>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</si>
  <si>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</si>
  <si>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</si>
  <si>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</si>
  <si>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</si>
  <si>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</si>
  <si>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</si>
  <si>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</si>
  <si>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</si>
  <si>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</si>
  <si>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</si>
  <si>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</si>
  <si>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</si>
  <si>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</si>
  <si>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</si>
  <si>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</si>
  <si>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</si>
  <si>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</si>
  <si>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</si>
  <si>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</si>
  <si>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</si>
  <si>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</si>
  <si>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</si>
  <si>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</si>
  <si>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</si>
  <si>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</si>
  <si>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</si>
  <si>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</si>
  <si>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</si>
  <si>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</si>
  <si>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</si>
  <si>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</si>
  <si>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</si>
  <si>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</si>
  <si>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</si>
  <si>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</si>
  <si>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</si>
  <si>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</si>
  <si>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</si>
  <si>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</si>
  <si>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</si>
  <si>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</si>
  <si>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</si>
  <si>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</si>
  <si>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</si>
  <si>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</si>
  <si>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</si>
  <si>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</si>
  <si>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</si>
  <si>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</si>
  <si>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</si>
  <si>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</si>
  <si>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</si>
  <si>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</si>
  <si>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</si>
  <si>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</si>
  <si>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</si>
  <si>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</si>
  <si>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</si>
  <si>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</si>
  <si>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</si>
  <si>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</si>
  <si>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</si>
  <si>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</si>
  <si>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</si>
  <si>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</si>
  <si>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</si>
  <si>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</si>
  <si>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</si>
  <si>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</si>
  <si>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</si>
  <si>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</si>
  <si>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</si>
  <si>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</si>
  <si>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</si>
  <si>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</si>
  <si>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</si>
  <si>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</si>
  <si>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</si>
  <si>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</si>
  <si>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</si>
  <si>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</si>
  <si>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</si>
  <si>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</si>
  <si>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</si>
  <si>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</si>
  <si>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</si>
  <si>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</si>
  <si>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</si>
  <si>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</si>
  <si>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</si>
  <si>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</si>
  <si>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</si>
  <si>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</si>
  <si>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</si>
  <si>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</si>
  <si>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</si>
  <si>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</si>
  <si>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</si>
  <si>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</si>
  <si>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</si>
  <si>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</si>
  <si>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</si>
  <si>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</si>
  <si>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</si>
  <si>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</si>
  <si>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</si>
  <si>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</si>
  <si>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</si>
  <si>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</si>
  <si>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</si>
  <si>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</si>
  <si>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</si>
  <si>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</si>
  <si>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</si>
  <si>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</si>
  <si>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</si>
  <si>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</si>
  <si>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</si>
  <si>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</si>
  <si>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</si>
  <si>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</si>
  <si>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</si>
  <si>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</si>
  <si>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</si>
  <si>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</si>
  <si>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</si>
  <si>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</si>
  <si>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</si>
  <si>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</si>
  <si>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</si>
  <si>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</si>
  <si>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</si>
  <si>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</si>
  <si>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</si>
  <si>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</si>
  <si>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</si>
  <si>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</si>
  <si>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</si>
  <si>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</si>
  <si>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</si>
  <si>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</si>
  <si>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</si>
  <si>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</si>
  <si>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</si>
  <si>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</si>
  <si>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</si>
  <si>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</si>
  <si>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</si>
  <si>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</si>
  <si>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</si>
  <si>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</si>
  <si>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</si>
  <si>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</si>
  <si>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</si>
  <si>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</si>
  <si>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</si>
  <si>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</si>
  <si>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</si>
  <si>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</si>
  <si>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</si>
  <si>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</si>
  <si>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</si>
  <si>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</si>
  <si>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</si>
  <si>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</si>
  <si>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</si>
  <si>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</si>
  <si>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</si>
  <si>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</si>
  <si>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</si>
  <si>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</si>
  <si>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</si>
  <si>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</si>
  <si>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</si>
  <si>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</si>
  <si>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</si>
  <si>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</si>
  <si>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</si>
  <si>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</si>
  <si>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</si>
  <si>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</si>
  <si>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</si>
  <si>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</si>
  <si>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</si>
  <si>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</si>
  <si>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</si>
  <si>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</si>
  <si>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</si>
  <si>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</si>
  <si>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</si>
  <si>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</si>
  <si>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</si>
  <si>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</si>
  <si>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</si>
  <si>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</si>
  <si>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</si>
  <si>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</si>
  <si>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</si>
  <si>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</si>
  <si>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</si>
  <si>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</si>
  <si>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</si>
  <si>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</si>
  <si>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</si>
  <si>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</si>
  <si>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</si>
  <si>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</si>
  <si>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</si>
  <si>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</si>
  <si>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</si>
  <si>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</si>
  <si>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</si>
  <si>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</si>
  <si>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</si>
  <si>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</si>
  <si>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</si>
  <si>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</si>
  <si>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</si>
  <si>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</si>
  <si>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</si>
  <si>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</si>
  <si>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</si>
  <si>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</si>
  <si>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</si>
  <si>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</si>
  <si>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</si>
  <si>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</si>
  <si>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</si>
  <si>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</si>
  <si>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</si>
  <si>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</si>
  <si>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</si>
  <si>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</si>
  <si>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</si>
  <si>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</si>
  <si>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</si>
  <si>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</si>
  <si>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</si>
  <si>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</si>
  <si>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</si>
  <si>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</si>
  <si>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</si>
  <si>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</si>
  <si>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</si>
  <si>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</si>
  <si>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</si>
  <si>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</si>
  <si>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</si>
  <si>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</si>
  <si>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</si>
  <si>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</si>
  <si>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</si>
  <si>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</si>
  <si>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</si>
  <si>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</si>
  <si>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</si>
  <si>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</si>
  <si>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</si>
  <si>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</si>
  <si>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</si>
  <si>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</si>
  <si>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</si>
  <si>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</si>
  <si>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</si>
  <si>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</si>
  <si>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</si>
  <si>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</si>
  <si>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</si>
  <si>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</si>
  <si>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</si>
  <si>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</si>
  <si>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</si>
  <si>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</si>
  <si>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</si>
  <si>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</si>
  <si>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</si>
  <si>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</si>
  <si>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</si>
  <si>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</si>
  <si>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</si>
  <si>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</si>
  <si>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</si>
  <si>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</si>
  <si>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</si>
  <si>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</si>
  <si>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</si>
  <si>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</si>
  <si>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</si>
  <si>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</si>
  <si>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</si>
  <si>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</si>
  <si>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</si>
  <si>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</si>
  <si>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</si>
  <si>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</si>
  <si>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</si>
  <si>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</si>
  <si>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</si>
  <si>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</si>
  <si>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</si>
  <si>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</si>
  <si>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</si>
  <si>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</si>
  <si>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</si>
  <si>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</si>
  <si>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</si>
  <si>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</si>
  <si>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</si>
  <si>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</si>
  <si>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</si>
  <si>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</si>
  <si>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</si>
  <si>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</si>
  <si>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</si>
  <si>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</si>
  <si>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</si>
  <si>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</si>
  <si>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</si>
  <si>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</si>
  <si>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</si>
  <si>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</si>
  <si>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</si>
  <si>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</si>
  <si>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</si>
  <si>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</si>
  <si>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</si>
  <si>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</si>
  <si>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</si>
  <si>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</si>
  <si>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</si>
  <si>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</si>
  <si>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</si>
  <si>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</si>
  <si>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</si>
  <si>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</si>
  <si>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</si>
  <si>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</si>
  <si>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</si>
  <si>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</si>
  <si>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</si>
  <si>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</si>
  <si>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</si>
  <si>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</si>
  <si>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</si>
  <si>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</si>
  <si>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</si>
  <si>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</si>
  <si>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</si>
  <si>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</si>
  <si>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</si>
  <si>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</si>
  <si>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</si>
  <si>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</si>
  <si>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</si>
  <si>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</si>
  <si>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</si>
  <si>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</si>
  <si>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</si>
  <si>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</si>
  <si>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</si>
  <si>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</si>
  <si>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</si>
  <si>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</si>
  <si>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</si>
  <si>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</si>
  <si>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</si>
  <si>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</si>
  <si>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</si>
  <si>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</si>
  <si>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</si>
  <si>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</si>
  <si>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</si>
  <si>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</si>
  <si>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</si>
  <si>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</si>
  <si>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</si>
  <si>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</si>
  <si>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</si>
  <si>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</si>
  <si>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</si>
  <si>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</si>
  <si>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</si>
  <si>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</si>
  <si>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</si>
  <si>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</si>
  <si>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</si>
  <si>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</si>
  <si>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</si>
  <si>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</si>
  <si>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</si>
  <si>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</si>
  <si>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</si>
  <si>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</si>
  <si>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</si>
  <si>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</si>
  <si>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</si>
  <si>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</si>
  <si>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</si>
  <si>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</si>
  <si>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</si>
  <si>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</si>
  <si>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</si>
  <si>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</si>
  <si>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</si>
  <si>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</si>
  <si>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</si>
  <si>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</si>
  <si>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</si>
  <si>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</si>
  <si>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</si>
  <si>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</si>
  <si>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</si>
  <si>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</si>
  <si>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</si>
  <si>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</si>
  <si>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</si>
  <si>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</si>
  <si>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</si>
  <si>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</si>
  <si>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</si>
  <si>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</si>
  <si>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</si>
  <si>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</si>
  <si>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</si>
  <si>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</si>
  <si>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</si>
  <si>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</si>
  <si>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</si>
  <si>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</si>
  <si>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</si>
  <si>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</si>
  <si>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</si>
  <si>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</si>
  <si>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</si>
  <si>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</si>
  <si>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</si>
  <si>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</si>
  <si>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</si>
  <si>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</si>
  <si>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</si>
  <si>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</si>
  <si>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</si>
  <si>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</si>
  <si>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</si>
  <si>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</si>
  <si>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</si>
  <si>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</si>
  <si>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</si>
  <si>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</si>
  <si>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</si>
  <si>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</si>
  <si>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</si>
  <si>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</si>
  <si>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</si>
  <si>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</si>
  <si>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</si>
  <si>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</si>
  <si>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</si>
  <si>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</si>
  <si>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</si>
  <si>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</si>
  <si>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</si>
  <si>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</si>
  <si>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</si>
  <si>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</si>
  <si>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</si>
  <si>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</si>
  <si>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</si>
  <si>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</si>
  <si>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</si>
  <si>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</si>
  <si>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</si>
  <si>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</si>
  <si>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</si>
  <si>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</si>
  <si>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</si>
  <si>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</si>
  <si>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</si>
  <si>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</si>
  <si>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</si>
  <si>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</si>
  <si>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</si>
  <si>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</si>
  <si>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</si>
  <si>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</si>
  <si>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</si>
  <si>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</si>
  <si>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</si>
  <si>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</si>
  <si>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</si>
  <si>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</si>
  <si>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</si>
  <si>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</si>
  <si>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</si>
  <si>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</si>
  <si>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</si>
  <si>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</si>
  <si>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</si>
  <si>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</si>
  <si>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</si>
  <si>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</si>
  <si>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</si>
  <si>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</si>
  <si>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</si>
  <si>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</si>
  <si>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</si>
  <si>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</si>
  <si>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</si>
  <si>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</si>
  <si>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</si>
  <si>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</si>
  <si>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</si>
  <si>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</si>
  <si>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</si>
  <si>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</si>
  <si>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</si>
  <si>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</si>
  <si>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</si>
  <si>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</si>
  <si>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</si>
  <si>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</si>
  <si>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</si>
  <si>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</si>
  <si>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</si>
  <si>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</si>
  <si>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</si>
  <si>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</si>
  <si>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</si>
  <si>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</si>
  <si>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</si>
  <si>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</si>
  <si>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</si>
  <si>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</si>
  <si>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</si>
  <si>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</si>
  <si>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</si>
  <si>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</si>
  <si>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</si>
  <si>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</si>
  <si>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</si>
  <si>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</si>
  <si>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</si>
  <si>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</si>
  <si>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</si>
  <si>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</si>
  <si>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</si>
  <si>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</si>
  <si>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</si>
  <si>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</si>
  <si>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</si>
  <si>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</si>
  <si>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</si>
  <si>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</si>
  <si>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</si>
  <si>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</si>
  <si>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</si>
  <si>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</si>
  <si>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</si>
  <si>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</si>
  <si>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</si>
  <si>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</si>
  <si>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</si>
  <si>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</si>
  <si>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</si>
  <si>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</si>
  <si>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</si>
  <si>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</si>
  <si>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</si>
  <si>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</si>
  <si>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</si>
  <si>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</si>
  <si>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</si>
  <si>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</si>
  <si>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</si>
  <si>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</si>
  <si>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</si>
  <si>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</si>
  <si>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</si>
  <si>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</si>
  <si>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</si>
  <si>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</si>
  <si>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</si>
  <si>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</si>
  <si>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</si>
  <si>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</si>
  <si>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</si>
  <si>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</si>
  <si>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</si>
  <si>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</si>
  <si>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</si>
  <si>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</si>
  <si>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</si>
  <si>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</si>
  <si>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</si>
  <si>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</si>
  <si>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</si>
  <si>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</si>
  <si>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</si>
  <si>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</si>
  <si>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</si>
  <si>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</si>
  <si>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</si>
  <si>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</si>
  <si>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</si>
  <si>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</si>
  <si>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</si>
  <si>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</si>
  <si>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</si>
  <si>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</si>
  <si>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</si>
  <si>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</si>
  <si>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</si>
  <si>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</si>
  <si>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</si>
  <si>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</si>
  <si>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</si>
  <si>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</si>
  <si>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</si>
  <si>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</si>
  <si>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</si>
  <si>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</si>
  <si>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</si>
  <si>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</si>
  <si>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</si>
  <si>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</si>
  <si>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</si>
  <si>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</si>
  <si>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</si>
  <si>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</si>
  <si>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</si>
  <si>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</si>
  <si>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</si>
  <si>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</si>
  <si>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</si>
  <si>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</si>
  <si>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</si>
  <si>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</si>
  <si>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</si>
  <si>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</si>
  <si>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</si>
  <si>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</si>
  <si>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</si>
  <si>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</si>
  <si>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</si>
  <si>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</si>
  <si>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</si>
  <si>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</si>
  <si>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</si>
  <si>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</si>
  <si>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</si>
  <si>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</si>
  <si>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</si>
  <si>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</si>
  <si>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</si>
  <si>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</si>
  <si>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</si>
  <si>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</si>
  <si>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</si>
  <si>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</si>
  <si>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</si>
  <si>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</si>
  <si>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</si>
  <si>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</si>
  <si>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</si>
  <si>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</si>
  <si>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</si>
  <si>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</si>
  <si>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</si>
  <si>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</si>
  <si>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</si>
  <si>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</si>
  <si>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</si>
  <si>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</si>
  <si>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</si>
  <si>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</si>
  <si>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</si>
  <si>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</si>
  <si>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</si>
  <si>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</si>
  <si>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</si>
  <si>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</si>
  <si>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</si>
  <si>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</si>
  <si>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</si>
  <si>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</si>
  <si>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</si>
  <si>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</si>
  <si>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</si>
  <si>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</si>
  <si>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</si>
  <si>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</si>
  <si>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</si>
  <si>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</si>
  <si>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</si>
  <si>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</si>
  <si>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</si>
  <si>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</si>
  <si>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</si>
  <si>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</si>
  <si>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</si>
  <si>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</si>
  <si>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</si>
  <si>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</si>
  <si>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</si>
  <si>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</si>
  <si>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</si>
  <si>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</si>
  <si>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</si>
  <si>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</si>
  <si>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</si>
  <si>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</si>
  <si>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</si>
  <si>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</si>
  <si>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</si>
  <si>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</si>
  <si>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</si>
  <si>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</si>
  <si>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</si>
  <si>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</si>
  <si>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</si>
  <si>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</si>
  <si>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</si>
  <si>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</si>
  <si>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</si>
  <si>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</si>
  <si>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</si>
  <si>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</si>
  <si>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</si>
  <si>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</si>
  <si>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</si>
  <si>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</si>
  <si>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</si>
  <si>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</si>
  <si>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</si>
  <si>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</si>
  <si>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</si>
  <si>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</si>
  <si>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</si>
  <si>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</si>
  <si>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</si>
  <si>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</si>
  <si>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</si>
  <si>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</si>
  <si>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</si>
  <si>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</si>
  <si>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</si>
  <si>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</si>
  <si>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</si>
  <si>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</si>
  <si>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</si>
  <si>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</si>
  <si>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</si>
  <si>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</si>
  <si>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</si>
  <si>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</si>
  <si>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</si>
  <si>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</si>
  <si>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</si>
  <si>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</si>
  <si>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</si>
  <si>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</si>
  <si>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</si>
  <si>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</si>
  <si>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</si>
  <si>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</si>
  <si>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</si>
  <si>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</si>
  <si>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</si>
  <si>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</si>
  <si>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</si>
  <si>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</si>
  <si>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</si>
  <si>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</si>
  <si>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</si>
  <si>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</si>
  <si>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</si>
  <si>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</si>
  <si>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</si>
  <si>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</si>
  <si>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</si>
  <si>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</si>
  <si>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</si>
  <si>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</si>
  <si>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</si>
  <si>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</si>
  <si>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</si>
  <si>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</si>
  <si>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</si>
  <si>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</si>
  <si>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</si>
  <si>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</si>
  <si>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</si>
  <si>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</si>
  <si>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</si>
  <si>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</si>
  <si>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</si>
  <si>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</si>
  <si>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</si>
  <si>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</si>
  <si>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</si>
  <si>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</si>
  <si>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</si>
  <si>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</si>
  <si>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</si>
  <si>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</si>
  <si>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</si>
  <si>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</si>
  <si>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</si>
  <si>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</si>
  <si>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</si>
  <si>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</si>
  <si>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</si>
  <si>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</si>
  <si>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</si>
  <si>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</si>
  <si>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</si>
  <si>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</si>
  <si>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</si>
  <si>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</si>
  <si>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</si>
  <si>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</si>
  <si>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</si>
  <si>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</si>
  <si>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</si>
  <si>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</si>
  <si>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</si>
  <si>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</si>
  <si>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</si>
  <si>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</si>
  <si>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</si>
  <si>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</si>
  <si>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</si>
  <si>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</si>
  <si>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</si>
  <si>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</si>
  <si>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</si>
  <si>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</si>
  <si>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</si>
  <si>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</si>
  <si>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</si>
  <si>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</si>
  <si>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</si>
  <si>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</si>
  <si>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</si>
  <si>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</si>
  <si>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</si>
  <si>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</si>
  <si>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</si>
  <si>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</si>
  <si>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</si>
  <si>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</si>
  <si>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</si>
  <si>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</si>
  <si>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</si>
  <si>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</si>
  <si>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</si>
  <si>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</si>
  <si>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</si>
  <si>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</si>
  <si>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</si>
  <si>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</si>
  <si>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</si>
  <si>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</si>
  <si>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</si>
  <si>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</si>
  <si>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</si>
  <si>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</si>
  <si>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</si>
  <si>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</si>
  <si>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</si>
  <si>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</si>
  <si>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</si>
  <si>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</si>
  <si>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</si>
  <si>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</si>
  <si>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</si>
  <si>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</si>
  <si>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</si>
  <si>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</si>
  <si>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</si>
  <si>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</si>
  <si>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</si>
  <si>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</si>
  <si>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</si>
  <si>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</si>
  <si>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</si>
  <si>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</si>
  <si>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</si>
  <si>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</si>
  <si>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</si>
  <si>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</si>
  <si>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</si>
  <si>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</si>
  <si>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</si>
  <si>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</si>
  <si>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</si>
  <si>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</si>
  <si>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</si>
  <si>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</si>
  <si>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</si>
  <si>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</si>
  <si>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</si>
  <si>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</si>
  <si>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</si>
  <si>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</si>
  <si>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</si>
  <si>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</si>
  <si>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</si>
  <si>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</si>
  <si>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</si>
  <si>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</si>
  <si>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</si>
  <si>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</si>
  <si>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</si>
  <si>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</si>
  <si>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</si>
  <si>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</si>
  <si>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</si>
  <si>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</si>
  <si>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</si>
  <si>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</si>
  <si>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</si>
  <si>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</si>
  <si>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</si>
  <si>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</si>
  <si>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</si>
  <si>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</si>
  <si>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</si>
  <si>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</si>
  <si>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</si>
  <si>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</si>
  <si>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</si>
  <si>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</si>
  <si>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</si>
  <si>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</si>
  <si>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</si>
  <si>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</si>
  <si>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</si>
  <si>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</si>
  <si>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</si>
  <si>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</si>
  <si>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</si>
  <si>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</si>
  <si>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</si>
  <si>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</si>
  <si>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</si>
  <si>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</si>
  <si>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</si>
  <si>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</si>
  <si>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</si>
  <si>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</si>
  <si>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</si>
  <si>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</si>
  <si>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</si>
  <si>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</si>
  <si>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</si>
  <si>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</si>
  <si>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</si>
  <si>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</si>
  <si>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</si>
  <si>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</si>
  <si>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</si>
  <si>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</si>
  <si>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</si>
  <si>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</si>
  <si>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</si>
  <si>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</si>
  <si>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</si>
  <si>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</si>
  <si>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</si>
  <si>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</si>
  <si>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</si>
  <si>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</si>
  <si>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</si>
  <si>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</si>
  <si>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</si>
  <si>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</si>
  <si>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</si>
  <si>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</si>
  <si>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</si>
  <si>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</si>
  <si>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</si>
  <si>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</si>
  <si>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</si>
  <si>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</si>
  <si>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</si>
  <si>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</si>
  <si>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</si>
  <si>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</si>
  <si>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</si>
  <si>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</si>
  <si>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</si>
  <si>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</si>
  <si>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</si>
  <si>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</si>
  <si>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</si>
  <si>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</si>
  <si>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</si>
  <si>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</si>
  <si>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</si>
  <si>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</si>
  <si>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</si>
  <si>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</si>
  <si>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</si>
  <si>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</si>
  <si>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</si>
  <si>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</si>
  <si>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</si>
  <si>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</si>
  <si>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</si>
  <si>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</si>
  <si>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</si>
  <si>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</si>
  <si>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</si>
  <si>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</si>
  <si>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</si>
  <si>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</si>
  <si>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</si>
  <si>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</si>
  <si>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</si>
  <si>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</si>
  <si>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</si>
  <si>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</si>
  <si>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</si>
  <si>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</si>
  <si>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</si>
  <si>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</si>
  <si>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</si>
  <si>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</si>
  <si>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</si>
  <si>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</si>
  <si>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</si>
  <si>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</si>
  <si>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</si>
  <si>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</si>
  <si>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</si>
  <si>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</si>
  <si>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</si>
  <si>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</si>
  <si>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</si>
  <si>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</si>
  <si>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</si>
  <si>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</si>
  <si>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</si>
  <si>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</si>
  <si>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</si>
  <si>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</si>
  <si>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</si>
  <si>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</si>
  <si>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</si>
  <si>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</si>
  <si>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</si>
  <si>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</si>
  <si>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</si>
  <si>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</si>
  <si>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</si>
  <si>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</si>
  <si>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</si>
  <si>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</si>
  <si>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</si>
  <si>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</si>
  <si>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</si>
  <si>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</si>
  <si>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</si>
  <si>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</si>
  <si>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</si>
  <si>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</si>
  <si>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</si>
  <si>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</si>
  <si>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</si>
  <si>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</si>
  <si>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</si>
  <si>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</si>
  <si>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</si>
  <si>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</si>
  <si>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</si>
  <si>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</si>
  <si>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</si>
  <si>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</si>
  <si>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</si>
  <si>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</si>
  <si>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</si>
  <si>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</si>
  <si>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</si>
  <si>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</si>
  <si>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</si>
  <si>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</si>
  <si>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</si>
  <si>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</si>
  <si>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</si>
  <si>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</si>
  <si>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</si>
  <si>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</si>
  <si>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</si>
  <si>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</si>
  <si>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</si>
  <si>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</si>
  <si>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</si>
  <si>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</si>
  <si>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</si>
  <si>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</si>
  <si>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</si>
  <si>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</si>
  <si>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</si>
  <si>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</si>
  <si>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</si>
  <si>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</si>
  <si>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</si>
  <si>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</si>
  <si>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</si>
  <si>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</si>
  <si>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</si>
  <si>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</si>
  <si>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</si>
  <si>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</si>
  <si>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</si>
  <si>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</si>
  <si>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</si>
  <si>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</si>
  <si>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</si>
  <si>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</si>
  <si>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</si>
  <si>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</si>
  <si>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</si>
  <si>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</si>
  <si>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</si>
  <si>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</si>
  <si>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</si>
  <si>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</si>
  <si>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</si>
  <si>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</si>
  <si>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</si>
  <si>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</si>
  <si>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</si>
  <si>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</si>
  <si>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</si>
  <si>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</si>
  <si>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</si>
  <si>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</si>
  <si>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</si>
  <si>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</si>
  <si>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</si>
  <si>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</si>
  <si>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</si>
  <si>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</si>
  <si>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</si>
  <si>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</si>
  <si>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</si>
  <si>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</si>
  <si>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</si>
  <si>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</si>
  <si>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</si>
  <si>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</si>
  <si>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</si>
  <si>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</si>
  <si>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</si>
  <si>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</si>
  <si>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</si>
  <si>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</si>
  <si>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</si>
  <si>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</si>
  <si>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</si>
  <si>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</si>
  <si>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</si>
  <si>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</si>
  <si>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</si>
  <si>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</si>
  <si>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</si>
  <si>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</si>
  <si>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</si>
  <si>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</si>
  <si>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</si>
  <si>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</si>
  <si>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</si>
  <si>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</si>
  <si>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</si>
  <si>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</si>
  <si>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</si>
  <si>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</si>
  <si>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</si>
  <si>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</si>
  <si>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</si>
  <si>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</si>
  <si>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</si>
  <si>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</si>
  <si>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</si>
  <si>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</si>
  <si>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</si>
  <si>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</si>
  <si>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</si>
  <si>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</si>
  <si>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</si>
  <si>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</si>
  <si>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</si>
  <si>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</si>
  <si>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</si>
  <si>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</si>
  <si>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</si>
  <si>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</si>
  <si>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</si>
  <si>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</si>
  <si>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</si>
  <si>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</si>
  <si>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</si>
  <si>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</si>
  <si>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</si>
  <si>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</si>
  <si>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</si>
  <si>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</si>
  <si>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</si>
  <si>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</si>
  <si>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</si>
  <si>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</si>
  <si>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</si>
  <si>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</si>
  <si>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</si>
  <si>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</si>
  <si>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</si>
  <si>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</si>
  <si>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</si>
  <si>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</si>
  <si>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</si>
  <si>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</si>
  <si>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</si>
  <si>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</si>
  <si>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</si>
  <si>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</si>
  <si>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</si>
  <si>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</si>
  <si>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</si>
  <si>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</si>
  <si>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</si>
  <si>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</si>
  <si>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</si>
  <si>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</si>
  <si>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</si>
  <si>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</si>
  <si>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</si>
  <si>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</si>
  <si>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</si>
  <si>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</si>
  <si>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</si>
  <si>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</si>
  <si>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</si>
  <si>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</si>
  <si>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</si>
  <si>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</si>
  <si>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</si>
  <si>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</si>
  <si>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</si>
  <si>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</si>
  <si>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</si>
  <si>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</si>
  <si>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</si>
  <si>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</si>
  <si>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</si>
  <si>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</si>
  <si>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</si>
  <si>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</si>
  <si>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</si>
  <si>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</si>
  <si>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</si>
  <si>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</si>
  <si>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</si>
  <si>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</si>
  <si>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</si>
  <si>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</si>
  <si>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</si>
  <si>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</si>
  <si>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</si>
  <si>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</si>
  <si>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</si>
  <si>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</si>
  <si>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</si>
  <si>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</si>
  <si>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</si>
  <si>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</si>
  <si>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</si>
  <si>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</si>
  <si>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</si>
  <si>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</si>
  <si>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</si>
  <si>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</si>
  <si>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</si>
  <si>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</si>
  <si>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</si>
  <si>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</si>
  <si>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</si>
  <si>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</si>
  <si>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</si>
  <si>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</si>
  <si>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</si>
  <si>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</si>
  <si>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</si>
  <si>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</si>
  <si>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</si>
  <si>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</si>
  <si>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</si>
  <si>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</si>
  <si>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</si>
  <si>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</si>
  <si>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</si>
  <si>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</si>
  <si>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</si>
  <si>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</si>
  <si>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</si>
  <si>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</si>
  <si>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</si>
  <si>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</si>
  <si>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</si>
  <si>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</si>
  <si>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</si>
  <si>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</si>
  <si>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</si>
  <si>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</si>
  <si>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</si>
  <si>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</si>
  <si>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</si>
  <si>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</si>
  <si>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</si>
  <si>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</si>
  <si>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</si>
  <si>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</si>
  <si>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</si>
  <si>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</si>
  <si>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</si>
  <si>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</si>
  <si>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</si>
  <si>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</si>
  <si>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</si>
  <si>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</si>
  <si>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</si>
  <si>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</si>
  <si>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</si>
  <si>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</si>
  <si>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</si>
  <si>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</si>
  <si>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</si>
  <si>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</si>
  <si>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</si>
  <si>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</si>
  <si>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</si>
  <si>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</si>
  <si>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</si>
  <si>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</si>
  <si>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</si>
  <si>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</si>
  <si>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</si>
  <si>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</si>
  <si>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</si>
  <si>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</si>
  <si>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</si>
  <si>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</si>
  <si>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</si>
  <si>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</si>
  <si>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</si>
  <si>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</si>
  <si>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</si>
  <si>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</si>
  <si>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</si>
  <si>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</si>
  <si>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</si>
  <si>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</si>
  <si>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</si>
  <si>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</si>
  <si>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</si>
  <si>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</si>
  <si>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</si>
  <si>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</si>
  <si>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</si>
  <si>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</si>
  <si>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</si>
  <si>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</si>
  <si>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</si>
  <si>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</si>
  <si>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</si>
  <si>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</si>
  <si>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</si>
  <si>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</si>
  <si>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</si>
  <si>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</si>
  <si>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</si>
  <si>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</si>
  <si>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</si>
  <si>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</si>
  <si>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</si>
  <si>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</si>
  <si>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</si>
  <si>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</si>
  <si>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</si>
  <si>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</si>
  <si>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</si>
  <si>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</si>
  <si>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</si>
  <si>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</si>
  <si>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</si>
  <si>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</si>
  <si>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</si>
  <si>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</si>
  <si>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</si>
  <si>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</si>
  <si>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</si>
  <si>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</si>
  <si>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</si>
  <si>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</si>
  <si>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</si>
  <si>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</si>
  <si>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</si>
  <si>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</si>
  <si>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</si>
  <si>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</si>
  <si>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</si>
  <si>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</si>
  <si>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</si>
  <si>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</si>
  <si>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</si>
  <si>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</si>
  <si>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</si>
  <si>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</si>
  <si>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</si>
  <si>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</si>
  <si>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</si>
  <si>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</si>
  <si>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</si>
  <si>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</si>
  <si>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</si>
  <si>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</si>
  <si>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</si>
  <si>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</si>
  <si>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</si>
  <si>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</si>
  <si>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</si>
  <si>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</si>
  <si>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</si>
  <si>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</si>
  <si>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</si>
  <si>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</si>
  <si>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</si>
  <si>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</si>
  <si>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</si>
  <si>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</si>
  <si>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</si>
  <si>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</si>
  <si>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</si>
  <si>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</si>
  <si>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</si>
  <si>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</si>
  <si>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</si>
  <si>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</si>
  <si>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</si>
  <si>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</si>
  <si>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</si>
  <si>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</si>
  <si>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</si>
  <si>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</si>
  <si>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</si>
  <si>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</si>
  <si>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</si>
  <si>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</si>
  <si>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</si>
  <si>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</si>
  <si>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</si>
  <si>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</si>
  <si>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</si>
  <si>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</si>
  <si>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</si>
  <si>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</si>
  <si>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</si>
  <si>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</si>
  <si>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</si>
  <si>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</si>
  <si>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</si>
  <si>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</si>
  <si>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</si>
  <si>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</si>
  <si>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</si>
  <si>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</si>
  <si>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</si>
  <si>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</si>
  <si>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</si>
  <si>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</si>
  <si>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</si>
  <si>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</si>
  <si>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</si>
  <si>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</si>
  <si>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</si>
  <si>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</si>
  <si>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</si>
  <si>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</si>
  <si>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</si>
  <si>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</si>
  <si>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</si>
  <si>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</si>
  <si>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</si>
  <si>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</si>
  <si>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</si>
  <si>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</si>
  <si>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</si>
  <si>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</si>
  <si>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</si>
  <si>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</si>
  <si>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</si>
  <si>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</si>
  <si>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</si>
  <si>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</si>
  <si>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</si>
  <si>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</si>
  <si>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</si>
  <si>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</si>
  <si>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</si>
  <si>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</si>
  <si>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</si>
  <si>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</si>
  <si>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</si>
  <si>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</si>
  <si>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</si>
  <si>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</si>
  <si>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</si>
  <si>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</si>
  <si>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</si>
  <si>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</si>
  <si>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</si>
  <si>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</si>
  <si>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</si>
  <si>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</si>
  <si>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</si>
  <si>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</si>
  <si>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</si>
  <si>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</si>
  <si>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</si>
  <si>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</si>
  <si>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</si>
  <si>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</si>
  <si>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</si>
  <si>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</si>
  <si>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</si>
  <si>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</si>
  <si>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</si>
  <si>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</si>
  <si>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</si>
  <si>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</si>
  <si>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</si>
  <si>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</si>
  <si>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</si>
  <si>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</si>
  <si>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</si>
  <si>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</si>
  <si>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</si>
  <si>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</si>
  <si>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</si>
  <si>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</si>
  <si>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</si>
  <si>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</si>
  <si>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</si>
  <si>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</si>
  <si>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</si>
  <si>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</si>
  <si>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</si>
  <si>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</si>
  <si>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</si>
  <si>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</si>
  <si>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</si>
  <si>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</si>
  <si>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</si>
  <si>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</si>
  <si>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</si>
  <si>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</si>
  <si>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</si>
  <si>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</si>
  <si>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</si>
  <si>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</si>
  <si>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</si>
  <si>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</si>
  <si>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</si>
  <si>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</si>
  <si>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</si>
  <si>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</si>
  <si>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</si>
  <si>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</si>
  <si>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</si>
  <si>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</si>
  <si>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</si>
  <si>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</si>
  <si>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</si>
  <si>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</si>
  <si>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</si>
  <si>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</si>
  <si>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</si>
  <si>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</si>
  <si>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</si>
  <si>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</si>
  <si>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</si>
  <si>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</si>
  <si>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</si>
  <si>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</si>
  <si>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</si>
  <si>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</si>
  <si>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</si>
  <si>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</si>
  <si>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</si>
  <si>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</si>
  <si>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</si>
  <si>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</si>
  <si>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</si>
  <si>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</si>
  <si>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</si>
  <si>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</si>
  <si>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</si>
  <si>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</si>
  <si>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</si>
  <si>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</si>
  <si>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</si>
  <si>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</si>
  <si>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</si>
  <si>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</si>
  <si>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</si>
  <si>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</si>
  <si>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</si>
  <si>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</si>
  <si>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</si>
  <si>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</si>
  <si>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</si>
  <si>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</si>
  <si>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</si>
  <si>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</si>
  <si>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</si>
  <si>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</si>
  <si>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</si>
  <si>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</si>
  <si>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</si>
  <si>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</si>
  <si>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</si>
  <si>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</si>
  <si>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</si>
  <si>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</si>
  <si>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</si>
  <si>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</si>
  <si>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</si>
  <si>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</si>
  <si>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</si>
  <si>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</si>
  <si>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</si>
  <si>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</si>
  <si>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</si>
  <si>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</si>
  <si>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</si>
  <si>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</si>
  <si>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</si>
  <si>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</si>
  <si>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</si>
  <si>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</si>
  <si>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</si>
  <si>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</si>
  <si>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</si>
  <si>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</si>
  <si>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</si>
  <si>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</si>
  <si>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</si>
  <si>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</si>
  <si>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</si>
  <si>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</si>
  <si>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</si>
  <si>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</si>
  <si>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</si>
  <si>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</si>
  <si>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</si>
  <si>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</si>
  <si>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</si>
  <si>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</si>
  <si>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</si>
  <si>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</si>
  <si>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</si>
  <si>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</si>
  <si>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</si>
  <si>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</si>
  <si>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</si>
  <si>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</si>
  <si>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</si>
  <si>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</si>
  <si>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</si>
  <si>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</si>
  <si>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</si>
  <si>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</si>
  <si>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</si>
  <si>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</si>
  <si>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</si>
  <si>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</si>
  <si>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</si>
  <si>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</si>
  <si>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</si>
  <si>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</si>
  <si>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</si>
  <si>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</si>
  <si>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</si>
  <si>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</si>
  <si>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</si>
  <si>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</si>
  <si>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</si>
  <si>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</si>
  <si>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</si>
  <si>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</si>
  <si>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</si>
  <si>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</si>
  <si>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</si>
  <si>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</si>
  <si>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</si>
  <si>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</si>
  <si>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</si>
  <si>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</si>
  <si>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</si>
  <si>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</si>
  <si>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</si>
  <si>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</si>
  <si>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</si>
  <si>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</si>
  <si>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</si>
  <si>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</si>
  <si>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</si>
  <si>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</si>
  <si>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</si>
  <si>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</si>
  <si>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</si>
  <si>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</si>
  <si>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</si>
  <si>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</si>
  <si>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</si>
  <si>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</si>
  <si>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</si>
  <si>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</si>
  <si>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</si>
  <si>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</si>
  <si>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</si>
  <si>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</si>
  <si>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</si>
  <si>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</si>
  <si>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</si>
  <si>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</si>
  <si>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</si>
  <si>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</si>
  <si>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</si>
  <si>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</si>
  <si>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</si>
  <si>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</si>
  <si>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</si>
  <si>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</si>
  <si>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</si>
  <si>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</si>
  <si>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</si>
  <si>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</si>
  <si>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</si>
  <si>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</si>
  <si>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</si>
  <si>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</si>
  <si>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</si>
  <si>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</si>
  <si>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</si>
  <si>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</si>
  <si>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</si>
  <si>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</si>
  <si>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</si>
  <si>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</si>
  <si>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</si>
  <si>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</si>
  <si>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</si>
  <si>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</si>
  <si>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</si>
  <si>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</si>
  <si>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</si>
  <si>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</si>
  <si>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</si>
  <si>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</si>
  <si>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</si>
  <si>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</si>
  <si>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</si>
  <si>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</si>
  <si>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</si>
  <si>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</si>
  <si>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</si>
  <si>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</si>
  <si>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</si>
  <si>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</si>
  <si>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</si>
  <si>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</si>
  <si>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</si>
  <si>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</si>
  <si>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</si>
  <si>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</si>
  <si>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</si>
  <si>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</si>
  <si>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</si>
  <si>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</si>
  <si>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</si>
  <si>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</si>
  <si>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</si>
  <si>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</si>
  <si>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</si>
  <si>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</si>
  <si>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</si>
  <si>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</si>
  <si>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</si>
  <si>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</si>
  <si>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</si>
  <si>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</si>
  <si>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</si>
  <si>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</si>
  <si>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</si>
  <si>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</si>
  <si>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</si>
  <si>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</si>
  <si>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</si>
  <si>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</si>
  <si>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</si>
  <si>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</si>
  <si>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</si>
  <si>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</si>
  <si>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</si>
  <si>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</si>
  <si>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</si>
  <si>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</si>
  <si>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</si>
  <si>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</si>
  <si>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</si>
  <si>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</si>
  <si>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</si>
  <si>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</si>
  <si>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</si>
  <si>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</si>
  <si>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</si>
  <si>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</si>
  <si>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</si>
  <si>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</si>
  <si>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</si>
  <si>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</si>
  <si>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</si>
  <si>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</si>
  <si>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</si>
  <si>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</si>
  <si>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</si>
  <si>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</si>
  <si>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</si>
  <si>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</si>
  <si>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</si>
  <si>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</si>
  <si>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</si>
  <si>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</si>
  <si>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</si>
  <si>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</si>
  <si>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</si>
  <si>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</si>
  <si>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</si>
  <si>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</si>
  <si>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</si>
  <si>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</si>
  <si>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</si>
  <si>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</si>
  <si>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</si>
  <si>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</si>
  <si>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</si>
  <si>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</si>
  <si>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</si>
  <si>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</si>
  <si>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</si>
  <si>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</si>
  <si>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</si>
  <si>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</si>
  <si>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</si>
  <si>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</si>
  <si>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</si>
  <si>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</si>
  <si>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</si>
  <si>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</si>
  <si>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</si>
  <si>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</si>
  <si>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</si>
  <si>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</si>
  <si>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</si>
  <si>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</si>
  <si>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</si>
  <si>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</si>
  <si>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</si>
  <si>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</si>
  <si>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</si>
  <si>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</si>
  <si>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</si>
  <si>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</si>
  <si>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</si>
  <si>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</si>
  <si>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</si>
  <si>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</si>
  <si>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</si>
  <si>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</si>
  <si>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</si>
  <si>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</si>
  <si>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</si>
  <si>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</si>
  <si>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</si>
  <si>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</si>
  <si>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</si>
  <si>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</si>
  <si>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</si>
  <si>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</si>
  <si>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</si>
  <si>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</si>
  <si>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</si>
  <si>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</si>
  <si>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</si>
  <si>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</si>
  <si>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</si>
  <si>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</si>
  <si>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</si>
  <si>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</si>
  <si>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</si>
  <si>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</si>
  <si>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</si>
  <si>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</si>
  <si>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</si>
  <si>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</si>
  <si>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</si>
  <si>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</si>
  <si>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</si>
  <si>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</si>
  <si>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</si>
  <si>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</si>
  <si>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</si>
  <si>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</si>
  <si>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</si>
  <si>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</si>
  <si>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</si>
  <si>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</si>
  <si>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</si>
  <si>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</si>
  <si>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</si>
  <si>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</si>
  <si>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</si>
  <si>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</si>
  <si>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</si>
  <si>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</si>
  <si>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</si>
  <si>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</si>
  <si>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</si>
  <si>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</si>
  <si>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</si>
  <si>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</si>
  <si>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</si>
  <si>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</si>
  <si>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</si>
  <si>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</si>
  <si>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</si>
  <si>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</si>
  <si>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</si>
  <si>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</si>
  <si>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</si>
  <si>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</si>
  <si>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</si>
  <si>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</si>
  <si>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</si>
  <si>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</si>
  <si>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</si>
  <si>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</si>
  <si>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</si>
  <si>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</si>
  <si>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</si>
  <si>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</si>
  <si>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</si>
  <si>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</si>
  <si>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</si>
  <si>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</si>
  <si>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</si>
  <si>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</si>
  <si>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</si>
  <si>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</si>
  <si>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</si>
  <si>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</si>
  <si>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</si>
  <si>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</si>
  <si>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</si>
  <si>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</si>
  <si>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</si>
  <si>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</si>
  <si>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</si>
  <si>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</si>
  <si>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</si>
  <si>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</si>
  <si>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</si>
  <si>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</si>
  <si>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</si>
  <si>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</si>
  <si>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</si>
  <si>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</si>
  <si>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</si>
  <si>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</si>
  <si>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</si>
  <si>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</si>
  <si>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</si>
  <si>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</si>
  <si>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</si>
  <si>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</si>
  <si>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</si>
  <si>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</si>
  <si>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</si>
  <si>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</si>
  <si>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</si>
  <si>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</si>
  <si>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</si>
  <si>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</si>
  <si>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</si>
  <si>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</si>
  <si>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</si>
  <si>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</si>
  <si>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</si>
  <si>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</si>
  <si>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</si>
  <si>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</si>
  <si>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</si>
  <si>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</si>
  <si>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</si>
  <si>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</si>
  <si>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</si>
  <si>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</si>
  <si>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</si>
  <si>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</si>
  <si>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</si>
  <si>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</si>
  <si>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</si>
  <si>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</si>
  <si>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</si>
  <si>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</si>
  <si>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</si>
  <si>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</si>
  <si>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</si>
  <si>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</si>
  <si>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</si>
  <si>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</si>
  <si>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</si>
  <si>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</si>
  <si>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</si>
  <si>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</si>
  <si>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</si>
  <si>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</si>
  <si>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</si>
  <si>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</si>
  <si>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</si>
  <si>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</si>
  <si>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</si>
  <si>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</si>
  <si>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</si>
  <si>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</si>
  <si>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</si>
  <si>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</si>
  <si>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</si>
  <si>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</si>
  <si>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</si>
  <si>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</si>
  <si>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</si>
  <si>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</si>
  <si>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</si>
  <si>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</si>
  <si>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</si>
  <si>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</si>
  <si>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</si>
  <si>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</si>
  <si>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</si>
  <si>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</si>
  <si>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</si>
  <si>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</si>
  <si>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</si>
  <si>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</si>
  <si>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</si>
  <si>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</si>
  <si>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</si>
  <si>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</si>
  <si>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</si>
  <si>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</si>
  <si>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</si>
  <si>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</si>
  <si>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</si>
  <si>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</si>
  <si>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</si>
  <si>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</si>
  <si>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</si>
  <si>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</si>
  <si>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</si>
  <si>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</si>
  <si>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</si>
  <si>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</si>
  <si>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</si>
  <si>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</si>
  <si>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</si>
  <si>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</si>
  <si>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</si>
  <si>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</si>
  <si>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</si>
  <si>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</si>
  <si>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</si>
  <si>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</si>
  <si>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</si>
  <si>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</si>
  <si>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</si>
  <si>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</si>
  <si>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</si>
  <si>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</si>
  <si>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</si>
  <si>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</si>
  <si>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</si>
  <si>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</si>
  <si>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</si>
  <si>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</si>
  <si>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</si>
  <si>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</si>
  <si>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</si>
  <si>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</si>
  <si>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</si>
  <si>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</si>
  <si>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</si>
  <si>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</si>
  <si>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</si>
  <si>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</si>
  <si>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</si>
  <si>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</si>
  <si>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</si>
  <si>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</si>
  <si>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</si>
  <si>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</si>
  <si>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</si>
  <si>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</si>
  <si>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</si>
  <si>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</si>
  <si>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</si>
  <si>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</si>
  <si>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</si>
  <si>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</si>
  <si>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</si>
  <si>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</si>
  <si>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</si>
  <si>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</si>
  <si>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</si>
  <si>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</si>
  <si>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</si>
  <si>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</si>
  <si>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</si>
  <si>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</si>
  <si>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</si>
  <si>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</si>
  <si>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</si>
  <si>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</si>
  <si>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</si>
  <si>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</si>
  <si>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</si>
  <si>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</si>
  <si>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</si>
  <si>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</si>
  <si>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</si>
  <si>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</si>
  <si>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</si>
  <si>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</si>
  <si>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</si>
  <si>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</si>
  <si>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</si>
  <si>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</si>
  <si>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</si>
  <si>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</si>
  <si>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</si>
  <si>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</si>
  <si>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</si>
  <si>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</si>
  <si>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</si>
  <si>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</si>
  <si>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</si>
  <si>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</si>
  <si>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</si>
  <si>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</si>
  <si>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</si>
  <si>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</si>
  <si>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</si>
  <si>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</si>
  <si>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</si>
  <si>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</si>
  <si>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</si>
  <si>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</si>
  <si>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</si>
  <si>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</si>
  <si>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</si>
  <si>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</si>
  <si>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</si>
  <si>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</si>
  <si>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</si>
  <si>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</si>
  <si>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</si>
  <si>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</si>
  <si>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</si>
  <si>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</si>
  <si>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</si>
  <si>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</si>
  <si>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</si>
  <si>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</si>
  <si>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</si>
  <si>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</si>
  <si>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</si>
  <si>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</si>
  <si>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</si>
  <si>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</si>
  <si>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</si>
  <si>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</si>
  <si>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</si>
  <si>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</si>
  <si>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</si>
  <si>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</si>
  <si>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</si>
  <si>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</si>
  <si>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</si>
  <si>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</si>
  <si>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</si>
  <si>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</si>
  <si>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</si>
  <si>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</si>
  <si>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</si>
  <si>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</si>
  <si>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</si>
  <si>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</si>
  <si>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</si>
  <si>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</si>
  <si>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</si>
  <si>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</si>
  <si>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</si>
  <si>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</si>
  <si>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</si>
  <si>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</si>
  <si>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</si>
  <si>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</si>
  <si>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</si>
  <si>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</si>
  <si>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</si>
  <si>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</si>
  <si>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</si>
  <si>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</si>
  <si>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</si>
  <si>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</si>
  <si>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</si>
  <si>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</si>
  <si>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</si>
  <si>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</si>
  <si>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</si>
  <si>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</si>
  <si>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</si>
  <si>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</si>
  <si>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</si>
  <si>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</si>
  <si>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</si>
  <si>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</si>
  <si>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</si>
  <si>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</si>
  <si>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</si>
  <si>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</si>
  <si>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</si>
  <si>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</si>
  <si>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</si>
  <si>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</si>
  <si>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</si>
  <si>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</si>
  <si>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</si>
  <si>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</si>
  <si>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</si>
  <si>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</si>
  <si>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</si>
  <si>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</si>
  <si>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</si>
  <si>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</si>
  <si>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</si>
  <si>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</si>
  <si>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</si>
  <si>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</si>
  <si>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</si>
  <si>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</si>
  <si>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</si>
  <si>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</si>
  <si>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</si>
  <si>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</si>
  <si>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</si>
  <si>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</si>
  <si>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</si>
  <si>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</si>
  <si>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</si>
  <si>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</si>
  <si>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</si>
  <si>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</si>
  <si>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</si>
  <si>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</si>
  <si>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</si>
  <si>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</si>
  <si>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</si>
  <si>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</si>
  <si>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</si>
  <si>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</si>
  <si>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</si>
  <si>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</si>
  <si>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</si>
  <si>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</si>
  <si>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</si>
  <si>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</si>
  <si>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</si>
  <si>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</si>
  <si>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</si>
  <si>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</si>
  <si>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</si>
  <si>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</si>
  <si>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</si>
  <si>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</si>
  <si>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</si>
  <si>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</si>
  <si>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</si>
  <si>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</si>
  <si>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</si>
  <si>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</si>
  <si>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</si>
  <si>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</si>
  <si>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</si>
  <si>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</si>
  <si>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</si>
  <si>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</si>
  <si>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</si>
  <si>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</si>
  <si>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</si>
  <si>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</si>
  <si>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</si>
  <si>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</si>
  <si>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</si>
  <si>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</si>
  <si>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</si>
  <si>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</si>
  <si>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</si>
  <si>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</si>
  <si>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</si>
  <si>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</si>
  <si>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</si>
  <si>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</si>
  <si>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</si>
  <si>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</si>
  <si>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</si>
  <si>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</si>
  <si>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</si>
  <si>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</si>
  <si>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</si>
  <si>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</si>
  <si>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</si>
  <si>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</si>
  <si>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</si>
  <si>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</si>
  <si>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</si>
  <si>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</si>
  <si>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</si>
  <si>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</si>
  <si>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</si>
  <si>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</si>
  <si>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</si>
  <si>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</si>
  <si>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</si>
  <si>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</si>
  <si>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</si>
  <si>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</si>
  <si>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</si>
  <si>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</si>
  <si>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</si>
  <si>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</si>
  <si>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</si>
  <si>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</si>
  <si>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</si>
  <si>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</si>
  <si>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</si>
  <si>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</si>
  <si>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</si>
  <si>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</si>
  <si>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</si>
  <si>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</si>
  <si>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</si>
  <si>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</si>
  <si>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</si>
  <si>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</si>
  <si>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</si>
  <si>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</si>
  <si>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</si>
  <si>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</si>
  <si>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</si>
  <si>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</si>
  <si>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</si>
  <si>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</si>
  <si>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</si>
  <si>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</si>
  <si>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</si>
  <si>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</si>
  <si>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</si>
  <si>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</si>
  <si>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</si>
  <si>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</si>
  <si>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</si>
  <si>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</si>
  <si>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</si>
  <si>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</si>
  <si>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</si>
  <si>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</si>
  <si>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</si>
  <si>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</si>
  <si>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</si>
  <si>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</si>
  <si>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</si>
  <si>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</si>
  <si>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</si>
  <si>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</si>
  <si>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</si>
  <si>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</si>
  <si>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</si>
  <si>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</si>
  <si>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</si>
  <si>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</si>
  <si>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</si>
  <si>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</si>
  <si>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</si>
  <si>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</si>
  <si>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</si>
  <si>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</si>
  <si>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</si>
  <si>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</si>
  <si>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</si>
  <si>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</si>
  <si>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</si>
  <si>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</si>
  <si>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</si>
  <si>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</si>
  <si>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</si>
  <si>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</si>
  <si>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</si>
  <si>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</si>
  <si>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</si>
  <si>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</si>
  <si>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</si>
  <si>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</si>
  <si>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</si>
  <si>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</si>
  <si>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</si>
  <si>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</si>
  <si>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</si>
  <si>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</si>
  <si>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</si>
  <si>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</si>
  <si>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</si>
  <si>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</si>
  <si>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</si>
  <si>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</si>
  <si>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</si>
  <si>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</si>
  <si>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</si>
  <si>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</si>
  <si>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</si>
  <si>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</si>
  <si>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</si>
  <si>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</si>
  <si>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</si>
  <si>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</si>
  <si>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</si>
  <si>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</si>
  <si>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</si>
  <si>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</si>
  <si>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</si>
  <si>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</si>
  <si>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</si>
  <si>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</si>
  <si>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</si>
  <si>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</si>
  <si>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</si>
  <si>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</si>
  <si>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</si>
  <si>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</si>
  <si>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</si>
  <si>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</si>
  <si>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</si>
  <si>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</si>
  <si>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</si>
  <si>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</si>
  <si>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</si>
  <si>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</si>
  <si>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</si>
  <si>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</si>
  <si>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</si>
  <si>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</si>
  <si>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</si>
  <si>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</si>
  <si>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</si>
  <si>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</si>
  <si>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</si>
  <si>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</si>
  <si>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</si>
  <si>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</si>
  <si>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</si>
  <si>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</si>
  <si>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</si>
  <si>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</si>
  <si>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</si>
  <si>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</si>
  <si>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</si>
  <si>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</si>
  <si>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</si>
  <si>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</si>
  <si>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</si>
  <si>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</si>
  <si>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</si>
  <si>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</si>
  <si>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</si>
  <si>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</si>
  <si>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</si>
  <si>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</si>
  <si>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</si>
  <si>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</si>
  <si>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</si>
  <si>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</si>
  <si>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</si>
  <si>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</si>
  <si>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</si>
  <si>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</si>
  <si>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</si>
  <si>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</si>
  <si>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</si>
  <si>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</si>
  <si>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</si>
  <si>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</si>
  <si>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</si>
  <si>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</si>
  <si>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</si>
  <si>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</si>
  <si>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</si>
  <si>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</si>
  <si>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</si>
  <si>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</si>
  <si>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</si>
  <si>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</si>
  <si>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</si>
  <si>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</si>
  <si>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</si>
  <si>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</si>
  <si>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</si>
  <si>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</si>
  <si>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</si>
  <si>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</si>
  <si>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</si>
  <si>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</si>
  <si>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</si>
  <si>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</si>
  <si>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</si>
  <si>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</si>
  <si>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</si>
  <si>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</si>
  <si>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</si>
  <si>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</si>
  <si>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</si>
  <si>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</si>
  <si>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</si>
  <si>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</si>
  <si>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</si>
  <si>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</si>
  <si>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</si>
  <si>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</si>
  <si>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</si>
  <si>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</si>
  <si>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</si>
  <si>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</si>
  <si>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</si>
  <si>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</si>
  <si>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</si>
  <si>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</si>
  <si>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</si>
  <si>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</si>
  <si>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</si>
  <si>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</si>
  <si>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</si>
  <si>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</si>
  <si>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</si>
  <si>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</si>
  <si>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</si>
  <si>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</si>
  <si>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</si>
  <si>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</si>
  <si>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</si>
  <si>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</si>
  <si>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</si>
  <si>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</si>
  <si>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</si>
  <si>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</si>
  <si>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</si>
  <si>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</si>
  <si>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</si>
  <si>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</si>
  <si>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</si>
  <si>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</si>
  <si>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</si>
  <si>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</si>
  <si>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</si>
  <si>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</si>
  <si>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</si>
  <si>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</si>
  <si>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</si>
  <si>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</si>
  <si>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</si>
  <si>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</si>
  <si>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</si>
  <si>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</si>
  <si>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</si>
  <si>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</si>
  <si>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</si>
  <si>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</si>
  <si>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</si>
  <si>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</si>
  <si>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</si>
  <si>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</si>
  <si>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</si>
  <si>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</si>
  <si>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</si>
  <si>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</si>
  <si>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</si>
  <si>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</si>
  <si>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</si>
  <si>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</si>
  <si>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</si>
  <si>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</si>
  <si>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</si>
  <si>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</si>
  <si>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</si>
  <si>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</si>
  <si>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</si>
  <si>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</si>
  <si>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</si>
  <si>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</si>
  <si>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</si>
  <si>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</si>
  <si>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</si>
  <si>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</si>
  <si>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</si>
  <si>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</si>
  <si>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</si>
  <si>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</si>
  <si>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</si>
  <si>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</si>
  <si>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</si>
  <si>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</si>
  <si>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</si>
  <si>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</si>
  <si>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</si>
  <si>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</si>
  <si>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</si>
  <si>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</si>
  <si>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</si>
  <si>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</si>
  <si>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</si>
  <si>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</si>
  <si>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</si>
  <si>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</si>
  <si>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</si>
  <si>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</si>
  <si>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</si>
  <si>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</si>
  <si>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</si>
  <si>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</si>
  <si>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</si>
  <si>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</si>
  <si>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</si>
  <si>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</si>
  <si>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</si>
  <si>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</si>
  <si>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</si>
  <si>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</si>
  <si>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</si>
  <si>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</si>
  <si>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</si>
  <si>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</si>
  <si>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</si>
  <si>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</si>
  <si>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</si>
  <si>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</si>
  <si>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</si>
  <si>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</si>
  <si>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</si>
  <si>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</si>
  <si>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</si>
  <si>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</si>
  <si>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</si>
  <si>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</si>
  <si>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</si>
  <si>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</si>
  <si>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</si>
  <si>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</si>
  <si>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</si>
  <si>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</si>
  <si>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</si>
  <si>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</si>
  <si>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</si>
  <si>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</si>
  <si>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</si>
  <si>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</si>
  <si>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</si>
  <si>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</si>
  <si>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</si>
  <si>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</si>
  <si>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</si>
  <si>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</si>
  <si>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</si>
  <si>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</si>
  <si>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</si>
  <si>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</si>
  <si>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</si>
  <si>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</si>
  <si>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</si>
  <si>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</si>
  <si>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</si>
  <si>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</si>
  <si>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</si>
  <si>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</si>
  <si>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</si>
  <si>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</si>
  <si>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</si>
  <si>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</si>
  <si>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</si>
  <si>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</si>
  <si>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</si>
  <si>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</si>
  <si>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</si>
  <si>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</si>
  <si>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</si>
  <si>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</si>
  <si>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</si>
  <si>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</si>
  <si>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</si>
  <si>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</si>
  <si>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</si>
  <si>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</si>
  <si>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</si>
  <si>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</si>
  <si>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</si>
  <si>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</si>
  <si>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</si>
  <si>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</si>
  <si>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</si>
  <si>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</si>
  <si>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</si>
  <si>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</si>
  <si>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</si>
  <si>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</si>
  <si>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</si>
  <si>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</si>
  <si>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</si>
  <si>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</si>
  <si>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</si>
  <si>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</si>
  <si>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</si>
  <si>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</si>
  <si>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</si>
  <si>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</si>
  <si>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</si>
  <si>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</si>
  <si>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</si>
  <si>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</si>
  <si>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</si>
  <si>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</si>
  <si>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</si>
  <si>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</si>
  <si>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</si>
  <si>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</si>
  <si>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</si>
  <si>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</si>
  <si>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</si>
  <si>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</si>
  <si>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</si>
  <si>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</si>
  <si>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</si>
  <si>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</si>
  <si>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</si>
  <si>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</si>
  <si>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</si>
  <si>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</si>
  <si>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</si>
  <si>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</si>
  <si>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</si>
  <si>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</si>
  <si>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</si>
  <si>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</si>
  <si>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</si>
  <si>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</si>
  <si>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</si>
  <si>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</si>
  <si>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</si>
  <si>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</si>
  <si>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</si>
  <si>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</si>
  <si>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</si>
  <si>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</si>
  <si>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</si>
  <si>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</si>
  <si>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</si>
  <si>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</si>
  <si>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</si>
  <si>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</si>
  <si>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</si>
  <si>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</si>
  <si>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</si>
  <si>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</si>
  <si>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</si>
  <si>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</si>
  <si>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</si>
  <si>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</si>
  <si>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</si>
  <si>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</si>
  <si>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</si>
  <si>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</si>
  <si>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</si>
  <si>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</si>
  <si>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</si>
  <si>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</si>
  <si>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</si>
  <si>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</si>
  <si>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</si>
  <si>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</si>
  <si>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</si>
  <si>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</si>
  <si>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</si>
  <si>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</si>
  <si>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</si>
  <si>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</si>
  <si>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</si>
  <si>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</si>
  <si>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</si>
  <si>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</si>
  <si>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</si>
  <si>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</si>
  <si>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</si>
  <si>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</si>
  <si>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</si>
  <si>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</si>
  <si>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</si>
  <si>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</si>
  <si>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</si>
  <si>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</si>
  <si>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</si>
  <si>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</si>
  <si>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</si>
  <si>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</si>
  <si>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</si>
  <si>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</si>
  <si>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</si>
  <si>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</si>
  <si>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</si>
  <si>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</si>
  <si>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</si>
  <si>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</si>
  <si>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</si>
  <si>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</si>
  <si>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</si>
  <si>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</si>
  <si>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</si>
  <si>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</si>
  <si>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</si>
  <si>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</si>
  <si>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</si>
  <si>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</si>
  <si>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</si>
  <si>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</si>
  <si>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</si>
  <si>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</si>
  <si>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</si>
  <si>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</si>
  <si>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</si>
  <si>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</si>
  <si>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</si>
  <si>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</si>
  <si>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</si>
  <si>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</si>
  <si>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</si>
  <si>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</si>
  <si>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</si>
  <si>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</si>
  <si>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</si>
  <si>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</si>
  <si>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</si>
  <si>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</si>
  <si>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</si>
  <si>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</si>
  <si>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</si>
  <si>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</si>
  <si>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</si>
  <si>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</si>
  <si>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</si>
  <si>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</si>
  <si>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</si>
  <si>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</si>
  <si>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</si>
  <si>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</si>
  <si>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</si>
  <si>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</si>
  <si>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</si>
  <si>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</si>
  <si>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</si>
  <si>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</si>
  <si>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</si>
  <si>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</si>
  <si>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</si>
  <si>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</si>
  <si>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</si>
  <si>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</si>
  <si>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</si>
  <si>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</si>
  <si>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</si>
  <si>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</si>
  <si>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</si>
  <si>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</si>
  <si>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</si>
  <si>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</si>
  <si>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</si>
  <si>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</si>
  <si>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</si>
  <si>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</si>
  <si>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</si>
  <si>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</si>
  <si>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</si>
  <si>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</si>
  <si>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</si>
  <si>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</si>
  <si>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</si>
  <si>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</si>
  <si>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</si>
  <si>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</si>
  <si>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</si>
  <si>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</si>
  <si>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</si>
  <si>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</si>
  <si>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</si>
  <si>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</si>
  <si>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</si>
  <si>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</si>
  <si>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</si>
  <si>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</si>
  <si>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</si>
  <si>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</si>
  <si>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</si>
  <si>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</si>
  <si>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</si>
  <si>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</si>
  <si>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</si>
  <si>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</si>
  <si>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</si>
  <si>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</si>
  <si>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</si>
  <si>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</si>
  <si>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</si>
  <si>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</si>
  <si>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</si>
  <si>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</si>
  <si>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</si>
  <si>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</si>
  <si>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</si>
  <si>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</si>
  <si>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</si>
  <si>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</si>
  <si>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</si>
  <si>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</si>
  <si>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</si>
  <si>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</si>
  <si>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</si>
  <si>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</si>
  <si>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</si>
  <si>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</si>
  <si>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</si>
  <si>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</si>
  <si>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</si>
  <si>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</si>
  <si>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</si>
  <si>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</si>
  <si>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</si>
  <si>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</si>
  <si>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</si>
  <si>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</si>
  <si>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</si>
  <si>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</si>
  <si>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</si>
  <si>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</si>
  <si>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</si>
  <si>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</si>
  <si>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</si>
  <si>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</si>
  <si>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</si>
  <si>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</si>
  <si>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</si>
  <si>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</si>
  <si>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</si>
  <si>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</si>
  <si>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</si>
  <si>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</si>
  <si>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</si>
  <si>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</si>
  <si>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</si>
  <si>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</si>
  <si>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</si>
  <si>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</si>
  <si>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</si>
  <si>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</si>
  <si>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</si>
  <si>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</si>
  <si>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</si>
  <si>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</si>
  <si>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</si>
  <si>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</si>
  <si>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</si>
  <si>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</si>
  <si>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</si>
  <si>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</si>
  <si>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</si>
  <si>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</si>
  <si>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</si>
  <si>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</si>
  <si>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</si>
  <si>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</si>
  <si>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</si>
  <si>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</si>
  <si>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</si>
  <si>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</si>
  <si>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</si>
  <si>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</si>
  <si>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</si>
  <si>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</si>
  <si>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</si>
  <si>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</si>
  <si>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</si>
  <si>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</si>
  <si>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</si>
  <si>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</si>
  <si>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</si>
  <si>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</si>
  <si>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</si>
  <si>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</si>
  <si>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</si>
  <si>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</si>
  <si>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</si>
  <si>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</si>
  <si>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</si>
  <si>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</si>
  <si>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</si>
  <si>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</si>
  <si>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</si>
  <si>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</si>
  <si>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</si>
  <si>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</si>
  <si>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</si>
  <si>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</si>
  <si>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</si>
  <si>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</si>
  <si>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</si>
  <si>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</si>
  <si>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</si>
  <si>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</si>
  <si>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</si>
  <si>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</si>
  <si>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</si>
  <si>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</si>
  <si>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</si>
  <si>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</si>
  <si>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</si>
  <si>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</si>
  <si>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</si>
  <si>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</si>
  <si>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</si>
  <si>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</si>
  <si>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</si>
  <si>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</si>
  <si>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</si>
  <si>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</si>
  <si>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</si>
  <si>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</si>
  <si>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</si>
  <si>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</si>
  <si>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</si>
  <si>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</si>
  <si>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</si>
  <si>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</si>
  <si>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</si>
  <si>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</si>
  <si>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</si>
  <si>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</si>
  <si>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</si>
  <si>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</si>
  <si>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</si>
  <si>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</si>
  <si>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</si>
  <si>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</si>
  <si>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</si>
  <si>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</si>
  <si>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</si>
  <si>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</si>
  <si>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</si>
  <si>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</si>
  <si>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</si>
  <si>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</si>
  <si>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</si>
  <si>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</si>
  <si>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</si>
  <si>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</si>
  <si>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</si>
  <si>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</si>
  <si>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</si>
  <si>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</si>
  <si>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</si>
  <si>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</si>
  <si>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</si>
  <si>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</si>
  <si>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</si>
  <si>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</si>
  <si>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</si>
  <si>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</si>
  <si>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</si>
  <si>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</si>
  <si>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</si>
  <si>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</si>
  <si>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</si>
  <si>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</si>
  <si>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</si>
  <si>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</si>
  <si>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</si>
  <si>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</si>
  <si>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</si>
  <si>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</si>
  <si>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</si>
  <si>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</si>
  <si>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</si>
  <si>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</si>
  <si>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</si>
  <si>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</si>
  <si>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</si>
  <si>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</si>
  <si>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</si>
  <si>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</si>
  <si>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</si>
  <si>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</si>
  <si>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</si>
  <si>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</si>
  <si>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</si>
  <si>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</si>
  <si>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</si>
  <si>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</si>
  <si>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</si>
  <si>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</si>
  <si>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</si>
  <si>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</si>
  <si>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</si>
  <si>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</si>
  <si>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</si>
  <si>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</si>
  <si>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</si>
  <si>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</si>
  <si>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</si>
  <si>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</si>
  <si>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</si>
  <si>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</si>
  <si>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</si>
  <si>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</si>
  <si>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</si>
  <si>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</si>
  <si>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</si>
  <si>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</si>
  <si>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</si>
  <si>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</si>
  <si>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</si>
  <si>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</si>
  <si>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</si>
  <si>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</si>
  <si>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</si>
  <si>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</si>
  <si>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</si>
  <si>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</si>
  <si>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</si>
  <si>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</si>
  <si>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</si>
  <si>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</si>
  <si>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</si>
  <si>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</si>
  <si>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</si>
  <si>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</si>
  <si>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</si>
  <si>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</si>
  <si>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</si>
  <si>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</si>
  <si>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</si>
  <si>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</si>
  <si>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</si>
  <si>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</si>
  <si>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</si>
  <si>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</si>
  <si>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</si>
  <si>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</si>
  <si>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</si>
  <si>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</si>
  <si>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</si>
  <si>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</si>
  <si>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</si>
  <si>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</si>
  <si>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</si>
  <si>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</si>
  <si>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</si>
  <si>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</si>
  <si>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</si>
  <si>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</si>
  <si>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</si>
  <si>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</si>
  <si>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</si>
  <si>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</si>
  <si>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</si>
  <si>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</si>
  <si>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</si>
  <si>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</si>
  <si>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</si>
  <si>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</si>
  <si>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</si>
  <si>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</si>
  <si>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</si>
  <si>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</si>
  <si>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</si>
  <si>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</si>
  <si>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</si>
  <si>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</si>
  <si>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</si>
  <si>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</si>
  <si>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</si>
  <si>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</si>
  <si>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</si>
  <si>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</si>
  <si>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</si>
  <si>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</si>
  <si>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</si>
  <si>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</si>
  <si>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</si>
  <si>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</si>
  <si>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</si>
  <si>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</si>
  <si>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</si>
  <si>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</si>
  <si>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</si>
  <si>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</si>
  <si>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</si>
  <si>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</si>
  <si>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</si>
  <si>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</si>
  <si>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</si>
  <si>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</si>
  <si>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</si>
  <si>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</si>
  <si>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</si>
  <si>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</si>
  <si>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</si>
  <si>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</si>
  <si>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</si>
  <si>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</si>
  <si>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</si>
  <si>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</si>
  <si>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</si>
  <si>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</si>
  <si>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</si>
  <si>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</si>
  <si>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</si>
  <si>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</si>
  <si>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</si>
  <si>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</si>
  <si>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</si>
  <si>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</si>
  <si>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</si>
  <si>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</si>
  <si>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</si>
  <si>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</si>
  <si>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</si>
  <si>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</si>
  <si>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</si>
  <si>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</si>
  <si>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</si>
  <si>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</si>
  <si>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</si>
  <si>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</si>
  <si>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</si>
  <si>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</si>
  <si>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</si>
  <si>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</si>
  <si>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</si>
  <si>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</si>
  <si>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</si>
  <si>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</si>
  <si>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</si>
  <si>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</si>
  <si>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</si>
  <si>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</si>
  <si>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</si>
  <si>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</si>
  <si>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</si>
  <si>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</si>
  <si>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</si>
  <si>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</si>
  <si>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</si>
  <si>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</si>
  <si>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</si>
  <si>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</si>
  <si>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</si>
  <si>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</si>
  <si>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</si>
  <si>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</si>
  <si>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</si>
  <si>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</si>
  <si>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</si>
  <si>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</si>
  <si>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</si>
  <si>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</si>
  <si>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</si>
  <si>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</si>
  <si>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</si>
  <si>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</si>
  <si>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</si>
  <si>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</si>
  <si>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</si>
  <si>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</si>
  <si>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</si>
  <si>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</si>
  <si>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</si>
  <si>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</si>
  <si>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</si>
  <si>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</si>
  <si>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</si>
  <si>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</si>
  <si>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</si>
  <si>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</si>
  <si>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</si>
  <si>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</si>
  <si>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</si>
  <si>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</si>
  <si>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</si>
  <si>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</si>
  <si>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</si>
  <si>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</si>
  <si>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</si>
  <si>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</si>
  <si>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</si>
  <si>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</si>
  <si>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</si>
  <si>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</si>
  <si>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</si>
  <si>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</si>
  <si>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</si>
  <si>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</si>
  <si>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</si>
  <si>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</si>
  <si>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</si>
  <si>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</si>
  <si>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</si>
  <si>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</si>
  <si>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</si>
  <si>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</si>
  <si>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</si>
  <si>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</si>
  <si>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</si>
  <si>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</si>
  <si>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</si>
  <si>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</si>
  <si>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</si>
  <si>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</si>
  <si>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</si>
  <si>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</si>
  <si>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</si>
  <si>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</si>
  <si>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</si>
  <si>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</si>
  <si>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</si>
  <si>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</si>
  <si>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</si>
  <si>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</si>
  <si>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</si>
  <si>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</si>
  <si>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</si>
  <si>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</si>
  <si>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</si>
  <si>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</si>
  <si>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</si>
  <si>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</si>
  <si>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</si>
  <si>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</si>
  <si>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</si>
  <si>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</si>
  <si>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</si>
  <si>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</si>
  <si>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</si>
  <si>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</si>
  <si>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</si>
  <si>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</si>
  <si>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</si>
  <si>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</si>
  <si>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</si>
  <si>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</si>
  <si>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</si>
  <si>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</si>
  <si>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</si>
  <si>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</si>
  <si>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</si>
  <si>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</si>
  <si>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</si>
  <si>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</si>
  <si>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</si>
  <si>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</si>
  <si>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</si>
  <si>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</si>
  <si>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</si>
  <si>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</si>
  <si>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</si>
  <si>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</si>
  <si>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</si>
  <si>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</si>
  <si>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</si>
  <si>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</si>
  <si>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</si>
  <si>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</si>
  <si>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</si>
  <si>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</si>
  <si>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</si>
  <si>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</si>
  <si>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</si>
  <si>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</si>
  <si>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</si>
  <si>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</si>
  <si>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</si>
  <si>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</si>
  <si>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</si>
  <si>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</si>
  <si>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</si>
  <si>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</si>
  <si>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</si>
  <si>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</si>
  <si>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</si>
  <si>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</si>
  <si>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</si>
  <si>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</si>
  <si>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</si>
  <si>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</si>
  <si>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</si>
  <si>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</si>
  <si>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</si>
  <si>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</si>
  <si>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</si>
  <si>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</si>
  <si>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</si>
  <si>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</si>
  <si>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</si>
  <si>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</si>
  <si>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</si>
  <si>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</si>
  <si>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</si>
  <si>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</si>
  <si>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</si>
  <si>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</si>
  <si>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</si>
  <si>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</si>
  <si>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</si>
  <si>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</si>
  <si>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</si>
  <si>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</si>
  <si>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</si>
  <si>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</si>
  <si>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</si>
  <si>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</si>
  <si>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</si>
  <si>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</si>
  <si>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</si>
  <si>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</si>
  <si>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</si>
  <si>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</si>
  <si>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</si>
  <si>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</si>
  <si>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</si>
  <si>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</si>
  <si>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</si>
  <si>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</si>
  <si>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</si>
  <si>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</si>
  <si>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</si>
  <si>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</si>
  <si>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</si>
  <si>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</si>
  <si>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</si>
  <si>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</si>
  <si>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</si>
  <si>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</si>
  <si>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</si>
  <si>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</si>
  <si>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</si>
  <si>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</si>
  <si>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</si>
  <si>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</si>
  <si>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</si>
  <si>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</si>
  <si>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</si>
  <si>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</si>
  <si>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</si>
  <si>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</si>
  <si>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</si>
  <si>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</si>
  <si>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</si>
  <si>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</si>
  <si>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</si>
  <si>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</si>
  <si>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</si>
  <si>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</si>
  <si>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</si>
  <si>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</si>
  <si>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</si>
  <si>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</si>
  <si>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</si>
  <si>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</si>
  <si>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</si>
  <si>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</si>
  <si>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</si>
  <si>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</si>
  <si>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</si>
  <si>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</si>
  <si>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</si>
  <si>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</si>
  <si>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</si>
  <si>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</si>
  <si>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</si>
  <si>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</si>
  <si>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</si>
  <si>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</si>
  <si>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</si>
  <si>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</si>
  <si>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</si>
  <si>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</si>
  <si>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</si>
  <si>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</si>
  <si>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</si>
  <si>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</si>
  <si>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</si>
  <si>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</si>
  <si>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</si>
  <si>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</si>
  <si>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</si>
  <si>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</si>
  <si>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</si>
  <si>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</si>
  <si>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</si>
  <si>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</si>
  <si>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</si>
  <si>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</si>
  <si>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</si>
  <si>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</si>
  <si>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</si>
  <si>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</si>
  <si>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</si>
  <si>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</si>
  <si>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</si>
  <si>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</si>
  <si>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</si>
  <si>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</si>
  <si>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</si>
  <si>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</si>
  <si>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</si>
  <si>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</si>
  <si>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</si>
  <si>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</si>
  <si>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</si>
  <si>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</si>
  <si>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</si>
  <si>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</si>
  <si>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</si>
  <si>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</si>
  <si>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</si>
  <si>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</si>
  <si>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</si>
  <si>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</si>
  <si>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</si>
  <si>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</si>
  <si>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</si>
  <si>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</si>
  <si>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</si>
  <si>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</si>
  <si>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</si>
  <si>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</si>
  <si>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</si>
  <si>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</si>
  <si>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</si>
  <si>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</si>
  <si>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</si>
  <si>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</si>
  <si>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</si>
  <si>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</si>
  <si>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</si>
  <si>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</si>
  <si>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</si>
  <si>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</si>
  <si>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</si>
  <si>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</si>
  <si>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</si>
  <si>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</si>
  <si>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</si>
  <si>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</si>
  <si>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</si>
  <si>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</si>
  <si>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</si>
  <si>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</si>
  <si>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</si>
  <si>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</si>
  <si>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</si>
  <si>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</si>
  <si>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</si>
  <si>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</si>
  <si>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</si>
  <si>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</si>
  <si>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</si>
  <si>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</si>
  <si>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</si>
  <si>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</si>
  <si>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</si>
  <si>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</si>
  <si>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</si>
  <si>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</si>
  <si>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</si>
  <si>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</si>
  <si>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</si>
  <si>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</si>
  <si>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</si>
  <si>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</si>
  <si>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</si>
  <si>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</si>
  <si>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</si>
  <si>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</si>
  <si>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</si>
  <si>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</si>
  <si>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</si>
  <si>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</si>
  <si>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</si>
  <si>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</si>
  <si>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</si>
  <si>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</si>
  <si>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</si>
  <si>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</si>
  <si>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</si>
  <si>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</si>
  <si>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</si>
  <si>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</si>
  <si>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</si>
  <si>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</si>
  <si>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</si>
  <si>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</si>
  <si>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</si>
  <si>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</si>
  <si>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</si>
  <si>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</si>
  <si>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</si>
  <si>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</si>
  <si>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</si>
  <si>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</si>
  <si>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</si>
  <si>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</si>
  <si>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</si>
  <si>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</si>
  <si>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</si>
  <si>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</si>
  <si>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</si>
  <si>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</si>
  <si>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</si>
  <si>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</si>
  <si>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</si>
  <si>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</si>
  <si>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</si>
  <si>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</si>
  <si>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</si>
  <si>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</si>
  <si>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</si>
  <si>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</si>
  <si>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</si>
  <si>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</si>
  <si>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</si>
  <si>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</si>
  <si>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</si>
  <si>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</si>
  <si>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</si>
  <si>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</si>
  <si>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</si>
  <si>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</si>
  <si>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</si>
  <si>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</si>
  <si>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</si>
  <si>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</si>
  <si>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</si>
  <si>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</si>
  <si>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</si>
  <si>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</si>
  <si>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</si>
  <si>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</si>
  <si>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</si>
  <si>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</si>
  <si>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</si>
  <si>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</si>
  <si>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</si>
  <si>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</si>
  <si>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</si>
  <si>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</si>
  <si>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</si>
  <si>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</si>
  <si>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</si>
  <si>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</si>
  <si>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</si>
  <si>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</si>
  <si>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</si>
  <si>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</si>
  <si>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</si>
  <si>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</si>
  <si>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</si>
  <si>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</si>
  <si>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</si>
  <si>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</si>
  <si>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</si>
  <si>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</si>
  <si>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</si>
  <si>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</si>
  <si>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</si>
  <si>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</si>
  <si>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</si>
  <si>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</si>
  <si>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</si>
  <si>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</si>
  <si>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</si>
  <si>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</si>
  <si>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</si>
  <si>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</si>
  <si>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</si>
  <si>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</si>
  <si>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</si>
  <si>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</si>
  <si>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</si>
  <si>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</si>
  <si>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</si>
  <si>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</si>
  <si>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</si>
  <si>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</si>
  <si>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</si>
  <si>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</si>
  <si>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</si>
  <si>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</si>
  <si>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</si>
  <si>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</si>
  <si>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</si>
  <si>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</si>
  <si>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</si>
  <si>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</si>
  <si>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</si>
  <si>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</si>
  <si>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</si>
  <si>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</si>
  <si>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</si>
  <si>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</si>
  <si>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</si>
  <si>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</si>
  <si>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</si>
  <si>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</si>
  <si>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</si>
  <si>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</si>
  <si>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</si>
  <si>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</si>
  <si>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</si>
  <si>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</si>
  <si>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</si>
  <si>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</si>
  <si>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</si>
  <si>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</si>
  <si>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</si>
  <si>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</si>
  <si>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</si>
  <si>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</si>
  <si>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</si>
  <si>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</si>
  <si>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</si>
  <si>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</si>
  <si>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</si>
  <si>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</si>
  <si>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</si>
  <si>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</si>
  <si>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</si>
  <si>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</si>
  <si>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</si>
  <si>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</si>
  <si>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</si>
  <si>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</si>
  <si>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</si>
  <si>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</si>
  <si>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</si>
  <si>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</si>
  <si>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</si>
  <si>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</si>
  <si>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</si>
  <si>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</si>
  <si>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</si>
  <si>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</si>
  <si>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</si>
  <si>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</si>
  <si>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</si>
  <si>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</si>
  <si>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</si>
  <si>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</si>
  <si>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</si>
  <si>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</si>
  <si>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</si>
  <si>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</si>
  <si>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</si>
  <si>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</si>
  <si>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</si>
  <si>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</si>
  <si>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</si>
  <si>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</si>
  <si>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</si>
  <si>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</si>
  <si>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</si>
  <si>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</si>
  <si>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</si>
  <si>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</si>
  <si>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</si>
  <si>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</si>
  <si>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</si>
  <si>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</si>
  <si>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</si>
  <si>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</si>
  <si>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</si>
  <si>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</si>
  <si>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</si>
  <si>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</si>
  <si>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</si>
  <si>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</si>
  <si>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</si>
  <si>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</si>
  <si>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</si>
  <si>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</si>
  <si>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</si>
  <si>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</si>
  <si>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</si>
  <si>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</si>
  <si>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</si>
  <si>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</si>
  <si>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</si>
  <si>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</si>
  <si>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</si>
  <si>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</si>
  <si>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</si>
  <si>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</si>
  <si>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</si>
  <si>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</si>
  <si>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</si>
  <si>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</si>
  <si>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</si>
  <si>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</si>
  <si>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</si>
  <si>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</si>
  <si>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</si>
  <si>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</si>
  <si>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</si>
  <si>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</si>
  <si>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</si>
  <si>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</si>
  <si>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</si>
  <si>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</si>
  <si>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</si>
  <si>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</si>
  <si>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</si>
  <si>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</si>
  <si>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</si>
  <si>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</si>
  <si>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</si>
  <si>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</si>
  <si>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</si>
  <si>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</si>
  <si>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</si>
  <si>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</si>
  <si>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</si>
  <si>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</si>
  <si>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</si>
  <si>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</si>
  <si>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</si>
  <si>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</si>
  <si>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</si>
  <si>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</si>
  <si>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</si>
  <si>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</si>
  <si>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</si>
  <si>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</si>
  <si>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</si>
  <si>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</si>
  <si>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</si>
  <si>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</si>
  <si>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</si>
  <si>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</si>
  <si>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</si>
  <si>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</si>
  <si>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</si>
  <si>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</si>
  <si>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</si>
  <si>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</si>
  <si>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</si>
  <si>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</si>
  <si>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</si>
  <si>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</si>
  <si>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</si>
  <si>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</si>
  <si>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</si>
  <si>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</si>
  <si>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</si>
  <si>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</si>
  <si>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</si>
  <si>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</si>
  <si>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</si>
  <si>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</si>
  <si>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</si>
  <si>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</si>
  <si>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</si>
  <si>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</si>
  <si>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</si>
  <si>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</si>
  <si>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</si>
  <si>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</si>
  <si>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</si>
  <si>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</si>
  <si>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</si>
  <si>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</si>
  <si>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</si>
  <si>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</si>
  <si>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</si>
  <si>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</si>
  <si>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</si>
  <si>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</si>
  <si>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</si>
  <si>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</si>
  <si>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</si>
  <si>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</si>
  <si>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</si>
  <si>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</si>
  <si>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</si>
  <si>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</si>
  <si>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</si>
  <si>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</si>
  <si>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</si>
  <si>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</si>
  <si>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</si>
  <si>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</si>
  <si>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</si>
  <si>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</si>
  <si>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</si>
  <si>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</si>
  <si>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</si>
  <si>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</si>
  <si>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</si>
  <si>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</si>
  <si>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</si>
  <si>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</si>
  <si>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</si>
  <si>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</si>
  <si>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</si>
  <si>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</si>
  <si>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</si>
  <si>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</si>
  <si>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</si>
  <si>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</si>
  <si>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</si>
  <si>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</si>
  <si>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</si>
  <si>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</si>
  <si>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</si>
  <si>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</si>
  <si>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</si>
  <si>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</si>
  <si>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</si>
  <si>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</si>
  <si>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</si>
  <si>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</si>
  <si>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</si>
  <si>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</si>
  <si>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</si>
  <si>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</si>
  <si>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</si>
  <si>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</si>
  <si>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</si>
  <si>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</si>
  <si>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</si>
  <si>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</si>
  <si>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</si>
  <si>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</si>
  <si>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</si>
  <si>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</si>
  <si>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</si>
  <si>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</si>
  <si>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</si>
  <si>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</si>
  <si>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</si>
  <si>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</si>
  <si>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</si>
  <si>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</si>
  <si>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</si>
  <si>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</si>
  <si>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</si>
  <si>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</si>
  <si>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</si>
  <si>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</si>
  <si>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</si>
  <si>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</si>
  <si>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</si>
  <si>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</si>
  <si>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</si>
  <si>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</si>
  <si>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</si>
  <si>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</si>
  <si>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</si>
  <si>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</si>
  <si>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</si>
  <si>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</si>
  <si>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</si>
  <si>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</si>
  <si>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</si>
  <si>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</si>
  <si>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</si>
  <si>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</si>
  <si>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</si>
  <si>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</si>
  <si>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</si>
  <si>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</si>
  <si>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</si>
  <si>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</si>
  <si>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</si>
  <si>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</si>
  <si>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</si>
  <si>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</si>
  <si>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</si>
  <si>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</si>
  <si>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</si>
  <si>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</si>
  <si>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</si>
  <si>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</si>
  <si>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</si>
  <si>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</si>
  <si>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</si>
  <si>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</si>
  <si>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</si>
  <si>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</si>
  <si>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</si>
  <si>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</si>
  <si>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</si>
  <si>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</si>
  <si>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</si>
  <si>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</si>
  <si>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</si>
  <si>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</si>
  <si>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</si>
  <si>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</si>
  <si>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</si>
  <si>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</si>
  <si>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</si>
  <si>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</si>
  <si>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</si>
  <si>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</si>
  <si>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</si>
  <si>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</si>
  <si>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</si>
  <si>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</si>
  <si>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</si>
  <si>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</si>
  <si>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</si>
  <si>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</si>
  <si>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</si>
  <si>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</si>
  <si>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</si>
  <si>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</si>
  <si>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</si>
  <si>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</si>
  <si>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</si>
  <si>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</si>
  <si>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</si>
  <si>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</si>
  <si>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</si>
  <si>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</si>
  <si>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</si>
  <si>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</si>
  <si>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</si>
  <si>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</si>
  <si>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</si>
  <si>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</si>
  <si>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</si>
  <si>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</si>
  <si>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</si>
  <si>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</si>
  <si>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</si>
  <si>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</si>
  <si>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</si>
  <si>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</si>
  <si>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</si>
  <si>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</si>
  <si>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</si>
  <si>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</si>
  <si>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</si>
  <si>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</si>
  <si>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</si>
  <si>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</si>
  <si>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</si>
  <si>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</si>
  <si>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</si>
  <si>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</si>
  <si>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</si>
  <si>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</si>
  <si>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</si>
  <si>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</si>
  <si>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</si>
  <si>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</si>
  <si>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</si>
  <si>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</si>
  <si>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</si>
  <si>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</si>
  <si>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</si>
  <si>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</si>
  <si>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</si>
  <si>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</si>
  <si>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</si>
  <si>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</si>
  <si>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</si>
  <si>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</si>
  <si>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</si>
  <si>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</si>
  <si>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</si>
  <si>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</si>
  <si>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</si>
  <si>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</si>
  <si>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</si>
  <si>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</si>
  <si>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</si>
  <si>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</si>
  <si>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</si>
  <si>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</si>
  <si>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</si>
  <si>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</si>
  <si>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</si>
  <si>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</si>
  <si>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</si>
  <si>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</si>
  <si>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</si>
  <si>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</si>
  <si>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</si>
  <si>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</si>
  <si>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</si>
  <si>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</si>
  <si>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</si>
  <si>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</si>
  <si>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</si>
  <si>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</si>
  <si>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</si>
  <si>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</si>
  <si>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</si>
  <si>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</si>
  <si>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</si>
  <si>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</si>
  <si>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</si>
  <si>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</si>
  <si>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</si>
  <si>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</si>
  <si>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</si>
  <si>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</si>
  <si>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</si>
  <si>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</si>
  <si>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</si>
  <si>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</si>
  <si>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</si>
  <si>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</si>
  <si>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</si>
  <si>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</si>
  <si>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</si>
  <si>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</si>
  <si>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</si>
  <si>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</si>
  <si>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</si>
  <si>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</si>
  <si>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</si>
  <si>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</si>
  <si>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</si>
  <si>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</si>
  <si>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</si>
  <si>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</si>
  <si>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</si>
  <si>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</si>
  <si>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</si>
  <si>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</si>
  <si>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</si>
  <si>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</si>
  <si>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</si>
  <si>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</si>
  <si>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</si>
  <si>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</si>
  <si>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</si>
  <si>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</si>
  <si>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</si>
  <si>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</si>
  <si>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</si>
  <si>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</si>
  <si>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</si>
  <si>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</si>
  <si>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</si>
  <si>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</si>
  <si>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</si>
  <si>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</si>
  <si>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</si>
  <si>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</si>
  <si>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</si>
  <si>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</si>
  <si>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</si>
  <si>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</si>
  <si>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</si>
  <si>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</si>
  <si>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</si>
  <si>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</si>
  <si>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</si>
  <si>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</si>
  <si>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</si>
  <si>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</si>
  <si>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</si>
  <si>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</si>
  <si>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</si>
  <si>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</si>
  <si>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</si>
  <si>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</si>
  <si>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</si>
  <si>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</si>
  <si>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</si>
  <si>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</si>
  <si>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</si>
  <si>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</si>
  <si>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</si>
  <si>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</si>
  <si>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</si>
  <si>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</si>
  <si>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</si>
  <si>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</si>
  <si>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</si>
  <si>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</si>
  <si>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</si>
  <si>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</si>
  <si>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</si>
  <si>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</si>
  <si>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</si>
  <si>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</si>
  <si>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</si>
  <si>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</si>
  <si>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</si>
  <si>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</si>
  <si>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</si>
  <si>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</si>
  <si>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</si>
  <si>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</si>
  <si>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</si>
  <si>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</si>
  <si>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</si>
  <si>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</si>
  <si>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</si>
  <si>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</si>
  <si>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</si>
  <si>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</si>
  <si>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</si>
  <si>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</si>
  <si>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</si>
  <si>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</si>
  <si>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</si>
  <si>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</si>
  <si>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</si>
  <si>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</si>
  <si>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</si>
  <si>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</si>
  <si>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</si>
  <si>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</si>
  <si>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</si>
  <si>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</si>
  <si>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</si>
  <si>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</si>
  <si>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</si>
  <si>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</si>
  <si>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</si>
  <si>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</si>
  <si>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</si>
  <si>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</si>
  <si>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</si>
  <si>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</si>
  <si>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</si>
  <si>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</si>
  <si>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</si>
  <si>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</si>
  <si>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</si>
  <si>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</si>
  <si>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</si>
  <si>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</si>
  <si>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</si>
  <si>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</si>
  <si>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</si>
  <si>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</si>
  <si>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</si>
  <si>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</si>
  <si>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</si>
  <si>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</si>
  <si>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</si>
  <si>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</si>
  <si>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</si>
  <si>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</si>
  <si>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</si>
  <si>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</si>
  <si>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</si>
  <si>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</si>
  <si>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</si>
  <si>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</si>
  <si>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</si>
  <si>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</si>
  <si>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</si>
  <si>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</si>
  <si>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</si>
  <si>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</si>
  <si>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</si>
  <si>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</si>
  <si>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</si>
  <si>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</si>
  <si>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</si>
  <si>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</si>
  <si>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</si>
  <si>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</si>
  <si>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</si>
  <si>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</si>
  <si>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</si>
  <si>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</si>
  <si>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</si>
  <si>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</si>
  <si>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</si>
  <si>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</si>
  <si>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</si>
  <si>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</si>
  <si>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</si>
  <si>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</si>
  <si>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</si>
  <si>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</si>
  <si>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</si>
  <si>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</si>
  <si>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</si>
  <si>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</si>
  <si>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</si>
  <si>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</si>
  <si>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</si>
  <si>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</si>
  <si>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</si>
  <si>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</si>
  <si>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</si>
  <si>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</si>
  <si>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</si>
  <si>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</si>
  <si>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</si>
  <si>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</si>
  <si>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</si>
  <si>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</si>
  <si>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</si>
  <si>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</si>
  <si>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</si>
  <si>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</si>
  <si>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</si>
  <si>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</si>
  <si>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</si>
  <si>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</si>
  <si>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</si>
  <si>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</si>
  <si>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</si>
  <si>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</si>
  <si>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</si>
  <si>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</si>
  <si>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</si>
  <si>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</si>
  <si>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</si>
  <si>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</si>
  <si>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</si>
  <si>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</si>
  <si>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</si>
  <si>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</si>
  <si>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</si>
  <si>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</si>
  <si>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</si>
  <si>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</si>
  <si>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</si>
  <si>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</si>
  <si>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</si>
  <si>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</si>
  <si>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</si>
  <si>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</si>
  <si>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</si>
  <si>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</si>
  <si>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</si>
  <si>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</si>
  <si>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</si>
  <si>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</si>
  <si>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</si>
  <si>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</si>
  <si>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</si>
  <si>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</si>
  <si>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</si>
  <si>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</si>
  <si>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</si>
  <si>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</si>
  <si>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</si>
  <si>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</si>
  <si>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</si>
  <si>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</si>
  <si>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</si>
  <si>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</si>
  <si>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</si>
  <si>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</si>
  <si>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</si>
  <si>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</si>
  <si>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</si>
  <si>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</si>
  <si>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</si>
  <si>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</si>
  <si>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</si>
  <si>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</si>
  <si>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</si>
  <si>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</si>
  <si>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</si>
  <si>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</si>
  <si>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</si>
  <si>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</si>
  <si>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</si>
  <si>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</si>
  <si>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</si>
  <si>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</si>
  <si>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</si>
  <si>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</si>
  <si>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</si>
  <si>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</si>
  <si>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</si>
  <si>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</si>
  <si>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</si>
  <si>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</si>
  <si>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</si>
  <si>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</si>
  <si>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</si>
  <si>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</si>
  <si>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</si>
  <si>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</si>
  <si>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</si>
  <si>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</si>
  <si>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</si>
  <si>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</si>
  <si>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</si>
  <si>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</si>
  <si>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</si>
  <si>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</si>
  <si>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</si>
  <si>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</si>
  <si>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</si>
  <si>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</si>
  <si>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</si>
  <si>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</si>
  <si>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</si>
  <si>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</si>
  <si>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</si>
  <si>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</si>
  <si>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</si>
  <si>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</si>
  <si>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</si>
  <si>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</si>
  <si>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</si>
  <si>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</si>
  <si>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</si>
  <si>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</si>
  <si>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</si>
  <si>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</si>
  <si>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</si>
  <si>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</si>
  <si>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</si>
  <si>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</si>
  <si>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</si>
  <si>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</si>
  <si>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</si>
  <si>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</si>
  <si>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</si>
  <si>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</si>
  <si>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</si>
  <si>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</si>
  <si>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</si>
  <si>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</si>
  <si>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</si>
  <si>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</si>
  <si>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</si>
  <si>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</si>
  <si>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</si>
  <si>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</si>
  <si>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</si>
  <si>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</si>
  <si>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</si>
  <si>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</si>
  <si>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</si>
  <si>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</si>
  <si>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</si>
  <si>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</si>
  <si>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</si>
  <si>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</si>
  <si>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</si>
  <si>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</si>
  <si>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</si>
  <si>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</si>
  <si>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</si>
  <si>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</si>
  <si>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</si>
  <si>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</si>
  <si>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</si>
  <si>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</si>
  <si>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</si>
  <si>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</si>
  <si>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</si>
  <si>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</si>
  <si>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</si>
  <si>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</si>
  <si>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</si>
  <si>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</si>
  <si>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</si>
  <si>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</si>
  <si>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</si>
  <si>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</si>
  <si>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</si>
  <si>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</si>
  <si>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</si>
  <si>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</si>
  <si>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</si>
  <si>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</si>
  <si>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</si>
  <si>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</si>
  <si>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</si>
  <si>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</si>
  <si>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</si>
  <si>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</si>
  <si>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</si>
  <si>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</si>
  <si>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</si>
  <si>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</si>
  <si>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</si>
  <si>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</si>
  <si>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</si>
  <si>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</si>
  <si>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</si>
  <si>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</si>
  <si>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</si>
  <si>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</si>
  <si>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</si>
  <si>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</si>
  <si>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</si>
  <si>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</si>
  <si>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</si>
  <si>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</si>
  <si>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</si>
  <si>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</si>
  <si>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</si>
  <si>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</si>
  <si>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</si>
  <si>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</si>
  <si>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</si>
  <si>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</si>
  <si>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</si>
  <si>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</si>
  <si>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</si>
  <si>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</si>
  <si>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</si>
  <si>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</si>
  <si>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</si>
  <si>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</si>
  <si>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</si>
  <si>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</si>
  <si>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</si>
  <si>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</si>
  <si>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</si>
  <si>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</si>
  <si>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</si>
  <si>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</si>
  <si>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</si>
  <si>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</si>
  <si>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</si>
  <si>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</si>
  <si>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</si>
  <si>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</si>
  <si>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</si>
  <si>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</si>
  <si>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</si>
  <si>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</si>
  <si>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</si>
  <si>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</si>
  <si>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</si>
  <si>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</si>
  <si>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</si>
  <si>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</si>
  <si>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</si>
  <si>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</si>
  <si>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</si>
  <si>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</si>
  <si>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</si>
  <si>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</si>
  <si>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</si>
  <si>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</si>
  <si>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</si>
  <si>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</si>
  <si>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</si>
  <si>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</si>
  <si>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</si>
  <si>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</si>
  <si>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</si>
  <si>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</si>
  <si>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</si>
  <si>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</si>
  <si>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</si>
  <si>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</si>
  <si>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</si>
  <si>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</si>
  <si>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</si>
  <si>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</si>
  <si>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</si>
  <si>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</si>
  <si>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</si>
  <si>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</si>
  <si>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</si>
  <si>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</si>
  <si>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</si>
  <si>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</si>
  <si>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</si>
  <si>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</si>
  <si>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</si>
  <si>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</si>
  <si>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</si>
  <si>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</si>
  <si>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</si>
  <si>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</si>
  <si>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</si>
  <si>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</si>
  <si>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</si>
  <si>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</si>
  <si>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</si>
  <si>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</si>
  <si>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</si>
  <si>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</si>
  <si>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</si>
  <si>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</si>
  <si>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</si>
  <si>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</si>
  <si>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</si>
  <si>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</si>
  <si>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</si>
  <si>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</si>
  <si>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</si>
  <si>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</si>
  <si>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</si>
  <si>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</si>
  <si>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</si>
  <si>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</si>
  <si>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</si>
  <si>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</si>
  <si>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</si>
  <si>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</si>
  <si>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</si>
  <si>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</si>
  <si>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</si>
  <si>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</si>
  <si>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</si>
  <si>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</si>
  <si>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</si>
  <si>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</si>
  <si>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</si>
  <si>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</si>
  <si>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</si>
  <si>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</si>
  <si>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</si>
  <si>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</si>
  <si>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</si>
  <si>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</si>
  <si>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</si>
  <si>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</si>
  <si>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</si>
  <si>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</si>
  <si>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</si>
  <si>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</si>
  <si>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</si>
  <si>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</si>
  <si>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</si>
  <si>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</si>
  <si>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</si>
  <si>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</si>
  <si>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</si>
  <si>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</si>
  <si>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</si>
  <si>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</si>
  <si>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</si>
  <si>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</si>
  <si>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</si>
  <si>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</si>
  <si>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</si>
  <si>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</si>
  <si>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</si>
  <si>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</si>
  <si>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</si>
  <si>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</si>
  <si>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</si>
  <si>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</si>
  <si>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</si>
  <si>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</si>
  <si>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</si>
  <si>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</si>
  <si>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</si>
  <si>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</si>
  <si>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</si>
  <si>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</si>
  <si>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</si>
  <si>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</si>
  <si>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</si>
  <si>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</si>
  <si>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</si>
  <si>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</si>
  <si>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</si>
  <si>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</si>
  <si>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</si>
  <si>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</si>
  <si>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</si>
  <si>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</si>
  <si>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</si>
  <si>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</si>
  <si>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</si>
  <si>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</si>
  <si>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</si>
  <si>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</si>
  <si>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</si>
  <si>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</si>
  <si>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</si>
  <si>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</si>
  <si>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</si>
  <si>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</si>
  <si>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</si>
  <si>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</si>
  <si>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</si>
  <si>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</si>
  <si>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</si>
  <si>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</si>
  <si>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</si>
  <si>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</si>
  <si>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</si>
  <si>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</si>
  <si>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</si>
  <si>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</si>
  <si>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</si>
  <si>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</si>
  <si>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</si>
  <si>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</si>
  <si>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</si>
  <si>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</si>
  <si>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</si>
  <si>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</si>
  <si>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</si>
  <si>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</si>
  <si>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</si>
  <si>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</si>
  <si>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</si>
  <si>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</si>
  <si>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</si>
  <si>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</si>
  <si>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</si>
  <si>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</si>
  <si>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</si>
  <si>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</si>
  <si>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</si>
  <si>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</si>
  <si>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</si>
  <si>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</si>
  <si>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</si>
  <si>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</si>
  <si>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</si>
  <si>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</si>
  <si>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</si>
  <si>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</si>
  <si>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</si>
  <si>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</si>
  <si>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</si>
  <si>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</si>
  <si>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</si>
  <si>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</si>
  <si>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</si>
  <si>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</si>
  <si>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</si>
  <si>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</si>
  <si>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</si>
  <si>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</si>
  <si>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</si>
  <si>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</si>
  <si>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</si>
  <si>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</si>
  <si>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</si>
  <si>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</si>
  <si>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</si>
  <si>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</si>
  <si>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</si>
  <si>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</si>
  <si>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</si>
  <si>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</si>
  <si>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</si>
  <si>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</si>
  <si>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</si>
  <si>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</si>
  <si>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</si>
  <si>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</si>
  <si>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</si>
  <si>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</si>
  <si>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</si>
  <si>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</si>
  <si>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</si>
  <si>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</si>
  <si>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</si>
  <si>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</si>
  <si>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</si>
  <si>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</si>
  <si>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</si>
  <si>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</si>
  <si>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</si>
  <si>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</si>
  <si>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</si>
  <si>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</si>
  <si>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</si>
  <si>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</si>
  <si>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</si>
  <si>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</si>
  <si>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</si>
  <si>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</si>
  <si>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</si>
  <si>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</si>
  <si>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</si>
  <si>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</si>
  <si>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</si>
  <si>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</si>
  <si>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</si>
  <si>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</si>
  <si>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</si>
  <si>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</si>
  <si>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</si>
  <si>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</si>
  <si>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</si>
  <si>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</si>
  <si>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</si>
  <si>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</si>
  <si>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</si>
  <si>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</si>
  <si>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</si>
  <si>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</si>
  <si>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</si>
  <si>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</si>
  <si>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</si>
  <si>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</si>
  <si>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</si>
  <si>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</si>
  <si>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</si>
  <si>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</si>
  <si>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</si>
  <si>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</si>
  <si>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</si>
  <si>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</si>
  <si>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</si>
  <si>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</si>
  <si>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</si>
  <si>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</si>
  <si>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</si>
  <si>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</si>
  <si>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</si>
  <si>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</si>
  <si>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</si>
  <si>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</si>
  <si>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</si>
  <si>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</si>
  <si>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</si>
  <si>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</si>
  <si>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</si>
  <si>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</si>
  <si>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</si>
  <si>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</si>
  <si>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</si>
  <si>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</si>
  <si>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</si>
  <si>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</si>
  <si>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</si>
  <si>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</si>
  <si>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</si>
  <si>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</si>
  <si>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</si>
  <si>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</si>
  <si>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</si>
  <si>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</si>
  <si>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</si>
  <si>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</si>
  <si>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</si>
  <si>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</si>
  <si>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</si>
  <si>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</si>
  <si>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</si>
  <si>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</si>
  <si>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</si>
  <si>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</si>
  <si>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</si>
  <si>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</si>
  <si>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</si>
  <si>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</si>
  <si>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</si>
  <si>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</si>
  <si>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</si>
  <si>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</si>
  <si>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</si>
  <si>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</si>
  <si>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</si>
  <si>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</si>
  <si>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</si>
  <si>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</si>
  <si>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</si>
  <si>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</si>
  <si>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</si>
  <si>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</si>
  <si>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</si>
  <si>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</si>
  <si>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</si>
  <si>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</si>
  <si>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</si>
  <si>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</si>
  <si>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</si>
  <si>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</si>
  <si>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</si>
  <si>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</si>
  <si>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</si>
  <si>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</si>
  <si>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</si>
  <si>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</si>
  <si>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</si>
  <si>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</si>
  <si>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</si>
  <si>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</si>
  <si>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</si>
  <si>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</si>
  <si>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</si>
  <si>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</si>
  <si>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</si>
  <si>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</si>
  <si>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</si>
  <si>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</si>
  <si>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</si>
  <si>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</si>
  <si>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</si>
  <si>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</si>
  <si>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</si>
  <si>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</si>
  <si>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</si>
  <si>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</si>
  <si>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</si>
  <si>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</si>
  <si>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</si>
  <si>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</si>
  <si>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</si>
  <si>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</si>
  <si>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</si>
  <si>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</si>
  <si>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</si>
  <si>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</si>
  <si>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</si>
  <si>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</si>
  <si>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</si>
  <si>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</si>
  <si>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</si>
  <si>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</si>
  <si>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</si>
  <si>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</si>
  <si>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</si>
  <si>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</si>
  <si>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</si>
  <si>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</si>
  <si>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</si>
  <si>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</si>
  <si>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</si>
  <si>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</si>
  <si>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</si>
  <si>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</si>
  <si>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</si>
  <si>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</si>
  <si>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</si>
  <si>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</si>
  <si>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</si>
  <si>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</si>
  <si>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</si>
  <si>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</si>
  <si>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</si>
  <si>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</si>
  <si>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</si>
  <si>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</si>
  <si>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</si>
  <si>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</si>
  <si>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</si>
  <si>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</si>
  <si>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</si>
  <si>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</si>
  <si>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</si>
  <si>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</si>
  <si>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</si>
  <si>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</si>
  <si>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</si>
  <si>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</si>
  <si>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</si>
  <si>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</si>
  <si>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</si>
  <si>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</si>
  <si>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</si>
  <si>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</si>
  <si>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</si>
  <si>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</si>
  <si>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</si>
  <si>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</si>
  <si>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</si>
  <si>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</si>
  <si>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</si>
  <si>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</si>
  <si>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</si>
  <si>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</si>
  <si>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</si>
  <si>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</si>
  <si>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</si>
  <si>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</si>
  <si>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</si>
  <si>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</si>
  <si>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</si>
  <si>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</si>
  <si>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</si>
  <si>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</si>
  <si>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</si>
  <si>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</si>
  <si>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</si>
  <si>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</si>
  <si>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</si>
  <si>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</si>
  <si>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</si>
  <si>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</si>
  <si>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</si>
  <si>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</si>
  <si>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</si>
  <si>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</si>
  <si>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</si>
  <si>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</si>
  <si>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</si>
  <si>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</si>
  <si>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</si>
  <si>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</si>
  <si>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</si>
  <si>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</si>
  <si>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</si>
  <si>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</si>
  <si>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</si>
  <si>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</si>
  <si>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</si>
  <si>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</si>
  <si>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</si>
  <si>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</si>
  <si>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</si>
  <si>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</si>
  <si>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</si>
  <si>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</si>
  <si>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</si>
  <si>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</si>
  <si>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</si>
  <si>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</si>
  <si>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</si>
  <si>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</si>
  <si>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</si>
  <si>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</si>
  <si>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</si>
  <si>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</si>
  <si>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</si>
  <si>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</si>
  <si>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</si>
  <si>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</si>
  <si>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</si>
  <si>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</si>
  <si>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</si>
  <si>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</si>
  <si>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</si>
  <si>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</si>
  <si>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</si>
  <si>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</si>
  <si>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</si>
  <si>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</si>
  <si>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</si>
  <si>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</si>
  <si>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</si>
  <si>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</si>
  <si>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</si>
  <si>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</si>
  <si>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</si>
  <si>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</si>
  <si>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</si>
  <si>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</si>
  <si>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</si>
  <si>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</si>
  <si>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</si>
  <si>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</si>
  <si>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</si>
  <si>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</si>
  <si>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</si>
  <si>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</si>
  <si>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</si>
  <si>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</si>
  <si>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</si>
  <si>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</si>
  <si>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</si>
  <si>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</si>
  <si>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</si>
  <si>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</si>
  <si>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</si>
  <si>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</si>
  <si>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</si>
  <si>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</si>
  <si>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</si>
  <si>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</si>
  <si>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</si>
  <si>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</si>
  <si>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</si>
  <si>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</si>
  <si>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</si>
  <si>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</si>
  <si>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</si>
  <si>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</si>
  <si>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</si>
  <si>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</si>
  <si>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</si>
  <si>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</si>
  <si>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</si>
  <si>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</si>
  <si>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</si>
  <si>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</si>
  <si>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</si>
  <si>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</si>
  <si>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</si>
  <si>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</si>
  <si>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</si>
  <si>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</si>
  <si>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</si>
  <si>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</si>
  <si>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</si>
  <si>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</si>
  <si>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</si>
  <si>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</si>
  <si>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</si>
  <si>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</si>
  <si>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</si>
  <si>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</si>
  <si>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</si>
  <si>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</si>
  <si>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</si>
  <si>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</si>
  <si>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</si>
  <si>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</si>
  <si>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</si>
  <si>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</si>
  <si>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</si>
  <si>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</si>
  <si>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</si>
  <si>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</si>
  <si>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</si>
  <si>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</si>
  <si>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</si>
  <si>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</si>
  <si>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</si>
  <si>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</si>
  <si>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</si>
  <si>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</si>
  <si>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</si>
  <si>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</si>
  <si>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</si>
  <si>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</si>
  <si>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</si>
  <si>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</si>
  <si>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</si>
  <si>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</si>
  <si>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</si>
  <si>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</si>
  <si>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</si>
  <si>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</si>
  <si>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</si>
  <si>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</si>
  <si>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</si>
  <si>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</si>
  <si>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</si>
  <si>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</si>
  <si>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</si>
  <si>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</si>
  <si>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</si>
  <si>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</si>
  <si>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</si>
  <si>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</si>
  <si>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</si>
  <si>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</si>
  <si>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</si>
  <si>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</si>
  <si>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</si>
  <si>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</si>
  <si>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</si>
  <si>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</si>
  <si>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</si>
  <si>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</si>
  <si>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</si>
  <si>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</si>
  <si>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</si>
  <si>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</si>
  <si>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</si>
  <si>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</si>
  <si>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</si>
  <si>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</si>
  <si>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</si>
  <si>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</si>
  <si>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</si>
  <si>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</si>
  <si>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</si>
  <si>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</si>
  <si>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</si>
  <si>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</si>
  <si>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</si>
  <si>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</si>
  <si>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</si>
  <si>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</si>
  <si>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</si>
  <si>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</si>
  <si>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</si>
  <si>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</si>
  <si>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</si>
  <si>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</si>
  <si>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</si>
  <si>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</si>
  <si>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</si>
  <si>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</si>
  <si>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</si>
  <si>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</si>
  <si>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</si>
  <si>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</si>
  <si>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</si>
  <si>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</si>
  <si>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</si>
  <si>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</si>
  <si>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</si>
  <si>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</si>
  <si>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</si>
  <si>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</si>
  <si>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</si>
  <si>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</si>
  <si>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</si>
  <si>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</si>
  <si>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</si>
  <si>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</si>
  <si>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</si>
  <si>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</si>
  <si>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</si>
  <si>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</si>
  <si>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</si>
  <si>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</si>
  <si>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</si>
  <si>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</si>
  <si>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</si>
  <si>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</si>
  <si>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</si>
  <si>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</si>
  <si>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</si>
  <si>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</si>
  <si>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</si>
  <si>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</si>
  <si>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</si>
  <si>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</si>
  <si>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</si>
  <si>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</si>
  <si>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</si>
  <si>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</si>
  <si>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</si>
  <si>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</si>
  <si>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</si>
  <si>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</si>
  <si>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</si>
  <si>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</si>
  <si>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</si>
  <si>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</si>
  <si>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</si>
  <si>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</si>
  <si>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</si>
  <si>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</si>
  <si>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</si>
  <si>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</si>
  <si>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</si>
  <si>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</si>
  <si>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</si>
  <si>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</si>
  <si>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</si>
  <si>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</si>
  <si>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</si>
  <si>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</si>
  <si>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</si>
  <si>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</si>
  <si>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</si>
  <si>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</si>
  <si>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</si>
  <si>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</si>
  <si>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</si>
  <si>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</si>
  <si>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</si>
  <si>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</si>
  <si>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</si>
  <si>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</si>
  <si>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</si>
  <si>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</si>
  <si>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</si>
  <si>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</si>
  <si>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</si>
  <si>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</si>
  <si>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</si>
  <si>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</si>
  <si>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</si>
  <si>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</si>
  <si>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</si>
  <si>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</si>
  <si>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</si>
  <si>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</si>
  <si>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</si>
  <si>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</si>
  <si>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</si>
  <si>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</si>
  <si>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</si>
  <si>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</si>
  <si>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</si>
  <si>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</si>
  <si>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</si>
  <si>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</si>
  <si>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</si>
  <si>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</si>
  <si>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</si>
  <si>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</si>
  <si>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</si>
  <si>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</si>
  <si>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</si>
  <si>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</si>
  <si>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</si>
  <si>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</si>
  <si>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</si>
  <si>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</si>
  <si>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</si>
  <si>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</si>
  <si>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</si>
  <si>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</si>
  <si>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</si>
  <si>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</si>
  <si>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</si>
  <si>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</si>
  <si>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</si>
  <si>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</si>
  <si>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</si>
  <si>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</si>
  <si>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</si>
  <si>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</si>
  <si>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</si>
  <si>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</si>
  <si>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</si>
  <si>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</si>
  <si>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</si>
  <si>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</si>
  <si>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</si>
  <si>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</si>
  <si>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</si>
  <si>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</si>
  <si>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</si>
  <si>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</si>
  <si>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</si>
  <si>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</si>
  <si>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</si>
  <si>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</si>
  <si>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</si>
  <si>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</si>
  <si>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</si>
  <si>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</si>
  <si>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</si>
  <si>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</si>
  <si>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</si>
  <si>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</si>
  <si>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</si>
  <si>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</si>
  <si>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</si>
  <si>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</si>
  <si>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</si>
  <si>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</si>
  <si>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</si>
  <si>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</si>
  <si>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</si>
  <si>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</si>
  <si>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</si>
  <si>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</si>
  <si>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</si>
  <si>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</si>
  <si>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</si>
  <si>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</si>
  <si>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</si>
  <si>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</si>
  <si>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</si>
  <si>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</si>
  <si>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</si>
  <si>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</si>
  <si>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</si>
  <si>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</si>
  <si>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</si>
  <si>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</si>
  <si>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</si>
  <si>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</si>
  <si>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</si>
  <si>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</si>
  <si>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</si>
  <si>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</si>
  <si>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</si>
  <si>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</si>
  <si>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</si>
  <si>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</si>
  <si>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</si>
  <si>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</si>
  <si>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</si>
  <si>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</si>
  <si>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</si>
  <si>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</si>
  <si>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</si>
  <si>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</si>
  <si>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</si>
  <si>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</si>
  <si>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</si>
  <si>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</si>
  <si>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</si>
  <si>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</si>
  <si>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</si>
  <si>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</si>
  <si>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</si>
  <si>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</si>
  <si>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</si>
  <si>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</si>
  <si>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</si>
  <si>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</si>
  <si>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</si>
  <si>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</si>
  <si>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</si>
  <si>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</si>
  <si>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</si>
  <si>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</si>
  <si>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</si>
  <si>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</si>
  <si>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</si>
  <si>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</si>
  <si>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</si>
  <si>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</si>
  <si>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</si>
  <si>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</si>
  <si>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</si>
  <si>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</si>
  <si>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</si>
  <si>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</si>
  <si>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</si>
  <si>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</si>
  <si>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</si>
  <si>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</si>
  <si>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</si>
  <si>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</si>
  <si>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</si>
  <si>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</si>
  <si>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</si>
  <si>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</si>
  <si>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</si>
  <si>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</si>
  <si>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</si>
  <si>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</si>
  <si>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</si>
  <si>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</si>
  <si>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</si>
  <si>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</si>
  <si>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</si>
  <si>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</si>
  <si>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</si>
  <si>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</si>
  <si>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</si>
  <si>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</si>
  <si>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</si>
  <si>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</si>
  <si>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</si>
  <si>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</si>
  <si>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</si>
  <si>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</si>
  <si>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</si>
  <si>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</si>
  <si>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</si>
  <si>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</si>
  <si>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</si>
  <si>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</si>
  <si>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</si>
  <si>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</si>
  <si>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</si>
  <si>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</si>
  <si>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</si>
  <si>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</si>
  <si>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</si>
  <si>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</si>
  <si>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</si>
  <si>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</si>
  <si>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</si>
  <si>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</si>
  <si>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</si>
  <si>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</si>
  <si>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</si>
  <si>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</si>
  <si>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</si>
  <si>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</si>
  <si>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</si>
  <si>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</si>
  <si>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</si>
  <si>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</si>
  <si>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</si>
  <si>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</si>
  <si>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</si>
  <si>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</si>
  <si>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</si>
  <si>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</si>
  <si>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</si>
  <si>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</si>
  <si>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</si>
  <si>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</si>
  <si>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</si>
  <si>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</si>
  <si>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</si>
  <si>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</si>
  <si>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</si>
  <si>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</si>
  <si>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</si>
  <si>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</si>
  <si>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</si>
  <si>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</si>
  <si>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</si>
  <si>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</si>
  <si>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</si>
  <si>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</si>
  <si>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</si>
  <si>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</si>
  <si>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</si>
  <si>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</si>
  <si>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</si>
  <si>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</si>
  <si>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</si>
  <si>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</si>
  <si>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</si>
  <si>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</si>
  <si>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</si>
  <si>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</si>
  <si>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</si>
  <si>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</si>
  <si>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</si>
  <si>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</si>
  <si>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</si>
  <si>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</si>
  <si>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</si>
  <si>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</si>
  <si>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</si>
  <si>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</si>
  <si>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</si>
  <si>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</si>
  <si>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</si>
  <si>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</si>
  <si>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</si>
  <si>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</si>
  <si>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</si>
  <si>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</si>
  <si>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</si>
  <si>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</si>
  <si>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</si>
  <si>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</si>
  <si>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</si>
  <si>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</si>
  <si>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</si>
  <si>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</si>
  <si>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</si>
  <si>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</si>
  <si>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</si>
  <si>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</si>
  <si>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</si>
  <si>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</si>
  <si>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</si>
  <si>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</si>
  <si>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</si>
  <si>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</si>
  <si>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</si>
  <si>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</si>
  <si>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</si>
  <si>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</si>
  <si>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</si>
  <si>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</si>
  <si>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</si>
  <si>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</si>
  <si>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</si>
  <si>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</si>
  <si>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</si>
  <si>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</si>
  <si>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</si>
  <si>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</si>
  <si>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</si>
  <si>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</si>
  <si>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</si>
  <si>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</si>
  <si>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</si>
  <si>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</si>
  <si>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</si>
  <si>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</si>
  <si>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</si>
  <si>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</si>
  <si>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</si>
  <si>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</si>
  <si>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</si>
  <si>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</si>
  <si>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</si>
  <si>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</si>
  <si>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</si>
  <si>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</si>
  <si>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</si>
  <si>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</si>
  <si>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</si>
  <si>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</si>
  <si>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</si>
  <si>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</si>
  <si>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</si>
  <si>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</si>
  <si>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</si>
  <si>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</si>
  <si>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</si>
  <si>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</si>
  <si>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</si>
  <si>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</si>
  <si>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</si>
  <si>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</si>
  <si>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</si>
  <si>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</si>
  <si>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</si>
  <si>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</si>
  <si>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</si>
  <si>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</si>
  <si>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</si>
  <si>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</si>
  <si>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</si>
  <si>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</si>
  <si>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</si>
  <si>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</si>
  <si>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</si>
  <si>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</si>
  <si>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</si>
  <si>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</si>
  <si>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</si>
  <si>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</si>
  <si>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</si>
  <si>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</si>
  <si>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</si>
  <si>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</si>
  <si>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</si>
  <si>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</si>
  <si>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</si>
  <si>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</si>
  <si>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</si>
  <si>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</si>
  <si>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</si>
  <si>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</si>
  <si>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</si>
  <si>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</si>
  <si>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</si>
  <si>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</si>
  <si>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</si>
  <si>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</si>
  <si>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</si>
  <si>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</si>
  <si>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</si>
  <si>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</si>
  <si>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</si>
  <si>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</si>
  <si>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</si>
  <si>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</si>
  <si>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</si>
  <si>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</si>
  <si>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</si>
  <si>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</si>
  <si>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</si>
  <si>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</si>
  <si>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</si>
  <si>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</si>
  <si>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</si>
  <si>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</si>
  <si>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</si>
  <si>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</si>
  <si>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</si>
  <si>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</si>
  <si>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</si>
  <si>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</si>
  <si>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</si>
  <si>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</si>
  <si>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</si>
  <si>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</si>
  <si>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</si>
  <si>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</si>
  <si>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</si>
  <si>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</si>
  <si>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</si>
  <si>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</si>
  <si>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</si>
  <si>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</si>
  <si>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</si>
  <si>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</si>
  <si>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</si>
  <si>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</si>
  <si>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</si>
  <si>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</si>
  <si>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</si>
  <si>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</si>
  <si>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</si>
  <si>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</si>
  <si>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</si>
  <si>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</si>
  <si>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</si>
  <si>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</si>
  <si>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</si>
  <si>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</si>
  <si>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</si>
  <si>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</si>
  <si>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</si>
  <si>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</si>
  <si>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</si>
  <si>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</si>
  <si>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</si>
  <si>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</si>
  <si>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</si>
  <si>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</si>
  <si>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</si>
  <si>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</si>
  <si>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</si>
  <si>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</si>
  <si>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</si>
  <si>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</si>
  <si>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</si>
  <si>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</si>
  <si>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</si>
  <si>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</si>
  <si>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</si>
  <si>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</si>
  <si>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</si>
  <si>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</si>
  <si>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</si>
  <si>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</si>
  <si>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</si>
  <si>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</si>
  <si>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</si>
  <si>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</si>
  <si>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</si>
  <si>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</si>
  <si>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</si>
  <si>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</si>
  <si>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</si>
  <si>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</si>
  <si>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</si>
  <si>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</si>
  <si>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</si>
  <si>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</si>
  <si>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</si>
  <si>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</si>
  <si>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</si>
  <si>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</si>
  <si>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</si>
  <si>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</si>
  <si>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</si>
  <si>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</si>
  <si>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</si>
  <si>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</si>
  <si>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</si>
  <si>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</si>
  <si>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</si>
  <si>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</si>
  <si>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</si>
  <si>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</si>
  <si>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</si>
  <si>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</si>
  <si>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</si>
  <si>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</si>
  <si>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</si>
  <si>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</si>
  <si>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</si>
  <si>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</si>
  <si>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</si>
  <si>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</si>
  <si>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</si>
  <si>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</si>
  <si>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</si>
  <si>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</si>
  <si>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</si>
  <si>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</si>
  <si>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</si>
  <si>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</si>
  <si>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</si>
  <si>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</si>
  <si>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</si>
  <si>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</si>
  <si>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</si>
  <si>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</si>
  <si>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</si>
  <si>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</si>
  <si>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</si>
  <si>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</si>
  <si>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</si>
  <si>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</si>
  <si>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</si>
  <si>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</si>
  <si>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</si>
  <si>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</si>
  <si>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</si>
  <si>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</si>
  <si>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</si>
  <si>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</si>
  <si>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</si>
  <si>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</si>
  <si>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</si>
  <si>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</si>
  <si>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</si>
  <si>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</si>
  <si>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</si>
  <si>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</si>
  <si>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</si>
  <si>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</si>
  <si>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</si>
  <si>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</si>
  <si>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</si>
  <si>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</si>
  <si>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</si>
  <si>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</si>
  <si>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</si>
  <si>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</si>
  <si>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</si>
  <si>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</si>
  <si>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</si>
  <si>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</si>
  <si>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</si>
  <si>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</si>
  <si>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</si>
  <si>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</si>
  <si>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</si>
  <si>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</si>
  <si>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</si>
  <si>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</si>
  <si>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</si>
  <si>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</si>
  <si>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</si>
  <si>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</si>
  <si>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</si>
  <si>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</si>
  <si>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</si>
  <si>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</si>
  <si>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</si>
  <si>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</si>
  <si>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</si>
  <si>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</si>
  <si>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</si>
  <si>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</si>
  <si>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</si>
  <si>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</si>
  <si>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</si>
  <si>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</si>
  <si>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</si>
  <si>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</si>
  <si>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</si>
  <si>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</si>
  <si>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</si>
  <si>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</si>
  <si>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</si>
  <si>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</si>
  <si>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</si>
  <si>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</si>
  <si>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</si>
  <si>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</si>
  <si>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</si>
  <si>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</si>
  <si>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</si>
  <si>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</si>
  <si>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</si>
  <si>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</si>
  <si>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</si>
  <si>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</si>
  <si>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</si>
  <si>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</si>
  <si>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</si>
  <si>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</si>
  <si>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</si>
  <si>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</si>
  <si>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</si>
  <si>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</si>
  <si>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</si>
  <si>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</si>
  <si>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</si>
  <si>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</si>
  <si>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</si>
  <si>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</si>
  <si>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</si>
  <si>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</si>
  <si>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</si>
  <si>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</si>
  <si>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</si>
  <si>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</si>
  <si>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</si>
  <si>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</si>
  <si>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</si>
  <si>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</si>
  <si>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</si>
  <si>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</si>
  <si>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</si>
  <si>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</si>
  <si>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</si>
  <si>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</si>
  <si>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</si>
  <si>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</si>
  <si>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</si>
  <si>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</si>
  <si>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</si>
  <si>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</si>
  <si>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</si>
  <si>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</si>
  <si>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</si>
  <si>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</si>
  <si>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</si>
  <si>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</si>
  <si>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</si>
  <si>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</si>
  <si>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</si>
  <si>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</si>
  <si>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</si>
  <si>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</si>
  <si>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</si>
  <si>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</si>
  <si>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</si>
  <si>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</si>
  <si>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</si>
  <si>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</si>
  <si>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</si>
  <si>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</si>
  <si>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</si>
  <si>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</si>
  <si>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</si>
  <si>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</si>
  <si>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</si>
  <si>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</si>
  <si>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</si>
  <si>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</si>
  <si>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</si>
  <si>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</si>
  <si>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</si>
  <si>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</si>
  <si>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</si>
  <si>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</si>
  <si>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</si>
  <si>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</si>
  <si>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</si>
  <si>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</si>
  <si>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</si>
  <si>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</si>
  <si>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</si>
  <si>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</si>
  <si>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</si>
  <si>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</si>
  <si>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</si>
  <si>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</si>
  <si>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</si>
  <si>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</si>
  <si>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</si>
  <si>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</si>
  <si>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</si>
  <si>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</si>
  <si>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</si>
  <si>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</si>
  <si>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</si>
  <si>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</si>
  <si>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</si>
  <si>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</si>
  <si>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</si>
  <si>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</si>
  <si>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</si>
  <si>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</si>
  <si>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</si>
  <si>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</si>
  <si>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</si>
  <si>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</si>
  <si>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</si>
  <si>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</si>
  <si>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</si>
  <si>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</si>
  <si>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</si>
  <si>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</si>
  <si>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</si>
  <si>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</si>
  <si>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</si>
  <si>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</si>
  <si>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</si>
  <si>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</si>
  <si>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</si>
  <si>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</si>
  <si>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</si>
  <si>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</si>
  <si>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</si>
  <si>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</si>
  <si>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</si>
  <si>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</si>
  <si>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</si>
  <si>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</si>
  <si>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</si>
  <si>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</si>
  <si>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</si>
  <si>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</si>
  <si>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</si>
  <si>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</si>
  <si>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</si>
  <si>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</si>
  <si>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</si>
  <si>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</si>
  <si>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</si>
  <si>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</si>
  <si>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</si>
  <si>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</si>
  <si>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</si>
  <si>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</si>
  <si>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</si>
  <si>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</si>
  <si>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</si>
  <si>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</si>
  <si>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</si>
  <si>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</si>
  <si>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</si>
  <si>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</si>
  <si>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</si>
  <si>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</si>
  <si>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</si>
  <si>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</si>
  <si>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</si>
  <si>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</si>
  <si>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</si>
  <si>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</si>
  <si>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</si>
  <si>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</si>
  <si>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</si>
  <si>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</si>
  <si>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</si>
  <si>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</si>
  <si>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</si>
  <si>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</si>
  <si>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</si>
  <si>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</si>
  <si>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</si>
  <si>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</si>
  <si>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</si>
  <si>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</si>
  <si>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</si>
  <si>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</si>
  <si>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</si>
  <si>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</si>
  <si>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</si>
  <si>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</si>
  <si>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</si>
  <si>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</si>
  <si>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</si>
  <si>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</si>
  <si>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</si>
  <si>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</si>
  <si>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</si>
  <si>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</si>
  <si>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</si>
  <si>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</si>
  <si>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</si>
  <si>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</si>
  <si>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</si>
  <si>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</si>
  <si>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</si>
  <si>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</si>
  <si>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</si>
  <si>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</si>
  <si>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</si>
  <si>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</si>
  <si>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</si>
  <si>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</si>
  <si>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</si>
  <si>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</si>
  <si>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</si>
  <si>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</si>
  <si>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</si>
  <si>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</si>
  <si>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</si>
  <si>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</si>
  <si>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</si>
  <si>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</si>
  <si>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</si>
  <si>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</si>
  <si>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</si>
  <si>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</si>
  <si>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</si>
  <si>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</si>
  <si>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</si>
  <si>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</si>
  <si>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</si>
  <si>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</si>
  <si>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</si>
  <si>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</si>
  <si>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</si>
  <si>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</si>
  <si>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</si>
  <si>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</si>
  <si>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</si>
  <si>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</si>
  <si>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</si>
  <si>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</si>
  <si>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</si>
  <si>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</si>
  <si>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</si>
  <si>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</si>
  <si>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</si>
  <si>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</si>
  <si>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</si>
  <si>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</si>
  <si>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</si>
  <si>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</si>
  <si>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</si>
  <si>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</si>
  <si>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</si>
  <si>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</si>
  <si>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</si>
  <si>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</si>
  <si>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</si>
  <si>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</si>
  <si>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</si>
  <si>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</si>
  <si>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</si>
  <si>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</si>
  <si>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</si>
  <si>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</si>
  <si>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</si>
  <si>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</si>
  <si>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</si>
  <si>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</si>
  <si>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</si>
  <si>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</si>
  <si>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</si>
  <si>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</si>
  <si>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</si>
  <si>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</si>
  <si>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</si>
  <si>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</si>
  <si>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</si>
  <si>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</si>
  <si>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</si>
  <si>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</si>
  <si>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</si>
  <si>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</si>
  <si>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</si>
  <si>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</si>
  <si>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</si>
  <si>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</si>
  <si>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</si>
  <si>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</si>
  <si>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</si>
  <si>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</si>
  <si>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</si>
  <si>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</si>
  <si>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</si>
  <si>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</si>
  <si>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</si>
  <si>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</si>
  <si>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</si>
  <si>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</si>
  <si>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</si>
  <si>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</si>
  <si>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</si>
  <si>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</si>
  <si>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</si>
  <si>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</si>
  <si>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</si>
  <si>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</si>
  <si>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</si>
  <si>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</si>
  <si>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</si>
  <si>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</si>
  <si>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</si>
  <si>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</si>
  <si>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</si>
  <si>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</si>
  <si>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</si>
  <si>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</si>
  <si>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</si>
  <si>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</si>
  <si>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</si>
  <si>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</si>
  <si>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</si>
  <si>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</si>
  <si>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</si>
  <si>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</si>
  <si>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</si>
  <si>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</si>
  <si>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</si>
  <si>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</si>
  <si>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</si>
  <si>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</si>
  <si>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</si>
  <si>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</si>
  <si>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</si>
  <si>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</si>
  <si>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</si>
  <si>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</si>
  <si>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</si>
  <si>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</si>
  <si>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</si>
  <si>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</si>
  <si>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</si>
  <si>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</si>
  <si>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</si>
  <si>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</si>
  <si>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</si>
  <si>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</si>
  <si>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</si>
  <si>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</si>
  <si>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</si>
  <si>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</si>
  <si>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</si>
  <si>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</si>
  <si>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</si>
  <si>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</si>
  <si>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</si>
  <si>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</si>
  <si>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</si>
  <si>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</si>
  <si>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</si>
  <si>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</si>
  <si>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</si>
  <si>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</si>
  <si>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</si>
  <si>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</si>
  <si>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</si>
  <si>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</si>
  <si>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</si>
  <si>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</si>
  <si>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</si>
  <si>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</si>
  <si>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</si>
  <si>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</si>
  <si>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</si>
  <si>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</si>
  <si>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</si>
  <si>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</si>
  <si>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</si>
  <si>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</si>
  <si>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</si>
  <si>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</si>
  <si>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</si>
  <si>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</si>
  <si>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</si>
  <si>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</si>
  <si>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</si>
  <si>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</si>
  <si>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</si>
  <si>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</si>
  <si>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</si>
  <si>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</si>
  <si>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</si>
  <si>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</si>
  <si>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</si>
  <si>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</si>
  <si>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</si>
  <si>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</si>
  <si>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</si>
  <si>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</si>
  <si>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</si>
  <si>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</si>
  <si>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</si>
  <si>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</si>
  <si>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</si>
  <si>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</si>
  <si>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</si>
  <si>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</si>
  <si>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</si>
  <si>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</si>
  <si>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</si>
  <si>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</si>
  <si>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</si>
  <si>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</si>
  <si>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</si>
  <si>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</si>
  <si>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</si>
  <si>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</si>
  <si>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</si>
  <si>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</si>
  <si>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</si>
  <si>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</si>
  <si>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</si>
  <si>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</si>
  <si>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</si>
  <si>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</si>
  <si>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</si>
  <si>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</si>
  <si>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</si>
  <si>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</si>
  <si>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</si>
  <si>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</si>
  <si>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</si>
  <si>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</si>
  <si>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</si>
  <si>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</si>
  <si>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</si>
  <si>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</si>
  <si>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</si>
  <si>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</si>
  <si>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</si>
  <si>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</si>
  <si>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</si>
  <si>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</si>
  <si>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</si>
  <si>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</si>
  <si>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</si>
  <si>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</si>
  <si>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</si>
  <si>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</si>
  <si>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</si>
  <si>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</si>
  <si>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</si>
  <si>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</si>
  <si>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</si>
  <si>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</si>
  <si>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</si>
  <si>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</si>
  <si>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</si>
  <si>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</si>
  <si>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</si>
  <si>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</si>
  <si>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</si>
  <si>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</si>
  <si>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</si>
  <si>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</si>
  <si>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</si>
  <si>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</si>
  <si>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</si>
  <si>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</si>
  <si>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</si>
  <si>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</si>
  <si>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</si>
  <si>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</si>
  <si>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</si>
  <si>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</si>
  <si>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</si>
  <si>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</si>
  <si>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</si>
  <si>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</si>
  <si>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</si>
  <si>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</si>
  <si>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</si>
  <si>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</si>
  <si>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</si>
  <si>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</si>
  <si>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</si>
  <si>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</si>
  <si>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</si>
  <si>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</si>
  <si>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</si>
  <si>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</si>
  <si>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</si>
  <si>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</si>
  <si>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</si>
  <si>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</si>
  <si>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</si>
  <si>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</si>
  <si>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</si>
  <si>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</si>
  <si>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</si>
  <si>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</si>
  <si>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</si>
  <si>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</si>
  <si>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</si>
  <si>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</si>
  <si>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</si>
  <si>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</si>
  <si>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</si>
  <si>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</si>
  <si>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</si>
  <si>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</si>
  <si>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</si>
  <si>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</si>
  <si>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</si>
  <si>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</si>
  <si>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</si>
  <si>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</si>
  <si>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</si>
  <si>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</si>
  <si>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</si>
  <si>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</si>
  <si>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</si>
  <si>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</si>
  <si>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</si>
  <si>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</si>
  <si>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</si>
  <si>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</si>
  <si>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</si>
  <si>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</si>
  <si>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</si>
  <si>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</si>
  <si>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</si>
  <si>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</si>
  <si>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</si>
  <si>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</si>
  <si>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</si>
  <si>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</si>
  <si>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</si>
  <si>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</si>
  <si>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</si>
  <si>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</si>
  <si>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</si>
  <si>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</si>
  <si>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</si>
  <si>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</si>
  <si>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</si>
  <si>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</si>
  <si>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</si>
  <si>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</si>
  <si>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</si>
  <si>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</si>
  <si>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</si>
  <si>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</si>
  <si>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</si>
  <si>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</si>
  <si>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</si>
  <si>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</si>
  <si>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</si>
  <si>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</si>
  <si>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</si>
  <si>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</si>
  <si>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</si>
  <si>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</si>
  <si>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</si>
  <si>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</si>
  <si>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</si>
  <si>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</si>
  <si>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</si>
  <si>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</si>
  <si>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</si>
  <si>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</si>
  <si>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</si>
  <si>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</si>
  <si>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</si>
  <si>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</si>
  <si>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</si>
  <si>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</si>
  <si>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</si>
  <si>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</si>
  <si>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</si>
  <si>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</si>
  <si>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</si>
  <si>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</si>
  <si>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</si>
  <si>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</si>
  <si>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</si>
  <si>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</si>
  <si>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</si>
  <si>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</si>
  <si>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</si>
  <si>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</si>
  <si>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</si>
  <si>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</si>
  <si>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</si>
  <si>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</si>
  <si>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</si>
  <si>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</si>
  <si>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</si>
  <si>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</si>
  <si>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</si>
  <si>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</si>
  <si>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</si>
  <si>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</si>
  <si>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</si>
  <si>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</si>
  <si>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</si>
  <si>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</si>
  <si>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</si>
  <si>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</si>
  <si>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</si>
  <si>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</si>
  <si>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</si>
  <si>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</si>
  <si>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</si>
  <si>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</si>
  <si>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</si>
  <si>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</si>
  <si>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</si>
  <si>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</si>
  <si>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</si>
  <si>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</si>
  <si>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</si>
  <si>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</si>
  <si>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</si>
  <si>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</si>
  <si>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</si>
  <si>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</si>
  <si>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</si>
  <si>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</si>
  <si>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</si>
  <si>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</si>
  <si>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</si>
  <si>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</si>
  <si>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</si>
  <si>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</si>
  <si>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</si>
  <si>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</si>
  <si>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</si>
  <si>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</si>
  <si>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</si>
  <si>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</si>
  <si>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</si>
  <si>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</si>
  <si>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</si>
  <si>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</si>
  <si>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</si>
  <si>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</si>
  <si>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</si>
  <si>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</si>
  <si>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</si>
  <si>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</si>
  <si>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</si>
  <si>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</si>
  <si>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</si>
  <si>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</si>
  <si>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</si>
  <si>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</si>
  <si>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</si>
  <si>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</si>
  <si>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</si>
  <si>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</si>
  <si>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</si>
  <si>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</si>
  <si>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</si>
  <si>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</si>
  <si>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</si>
  <si>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</si>
  <si>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</si>
  <si>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</si>
  <si>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</si>
  <si>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</si>
  <si>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</si>
  <si>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</si>
  <si>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</si>
  <si>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</si>
  <si>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</si>
  <si>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</si>
  <si>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</si>
  <si>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</si>
  <si>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</si>
  <si>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</si>
  <si>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</si>
  <si>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</si>
  <si>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</si>
  <si>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</si>
  <si>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</si>
  <si>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</si>
  <si>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</si>
  <si>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</si>
  <si>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</si>
  <si>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</si>
  <si>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</si>
  <si>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</si>
  <si>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</si>
  <si>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</si>
  <si>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</si>
  <si>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</si>
  <si>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</si>
  <si>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</si>
  <si>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</si>
  <si>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</si>
  <si>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</si>
  <si>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</si>
  <si>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</si>
  <si>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</si>
  <si>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</si>
  <si>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</si>
  <si>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</si>
  <si>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</si>
  <si>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</si>
  <si>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</si>
  <si>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</si>
  <si>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</si>
  <si>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</si>
  <si>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</si>
  <si>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</si>
  <si>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</si>
  <si>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</si>
  <si>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</si>
  <si>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</si>
  <si>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</si>
  <si>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</si>
  <si>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</si>
  <si>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</si>
  <si>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</si>
  <si>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</si>
  <si>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</si>
  <si>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</si>
  <si>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</si>
  <si>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</si>
  <si>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</si>
  <si>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</si>
  <si>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</si>
  <si>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</si>
  <si>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</si>
  <si>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</si>
  <si>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</si>
  <si>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</si>
  <si>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</si>
  <si>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</si>
  <si>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</si>
  <si>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</si>
  <si>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</si>
  <si>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</si>
  <si>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</si>
  <si>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</si>
  <si>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</si>
  <si>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</si>
  <si>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</si>
  <si>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</si>
  <si>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</si>
  <si>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</si>
  <si>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</si>
  <si>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</si>
  <si>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</si>
  <si>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</si>
  <si>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</si>
  <si>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</si>
  <si>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</si>
  <si>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</si>
  <si>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</si>
  <si>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</si>
  <si>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</si>
  <si>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</si>
  <si>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</si>
  <si>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</si>
  <si>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</si>
  <si>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</si>
  <si>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</si>
  <si>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</si>
  <si>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</si>
  <si>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</si>
  <si>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</si>
  <si>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</si>
  <si>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</si>
  <si>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</si>
  <si>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</si>
  <si>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</si>
  <si>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</si>
  <si>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</si>
  <si>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</si>
  <si>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</si>
  <si>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</si>
  <si>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</si>
  <si>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</si>
  <si>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</si>
  <si>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</si>
  <si>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</si>
  <si>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</si>
  <si>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</si>
  <si>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</si>
  <si>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</si>
  <si>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</si>
  <si>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</si>
  <si>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</si>
  <si>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</si>
  <si>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</si>
  <si>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</si>
  <si>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</si>
  <si>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</si>
  <si>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</si>
  <si>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</si>
  <si>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</si>
  <si>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</si>
  <si>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</si>
  <si>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</si>
  <si>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</si>
  <si>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</si>
  <si>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</si>
  <si>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</si>
  <si>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</si>
  <si>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</si>
  <si>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</si>
  <si>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</si>
  <si>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</si>
  <si>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</si>
  <si>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</si>
  <si>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</si>
  <si>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</si>
  <si>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</si>
  <si>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</si>
  <si>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</si>
  <si>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</si>
  <si>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</si>
  <si>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</si>
  <si>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</si>
  <si>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</si>
  <si>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</si>
  <si>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</si>
  <si>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</si>
  <si>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</si>
  <si>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</si>
  <si>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</si>
  <si>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</si>
  <si>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</si>
  <si>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</si>
  <si>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</si>
  <si>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</si>
  <si>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</si>
  <si>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</si>
  <si>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</si>
  <si>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</si>
  <si>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</si>
  <si>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</si>
  <si>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</si>
  <si>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</si>
  <si>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</si>
  <si>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</si>
  <si>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</si>
  <si>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</si>
  <si>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</si>
  <si>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</si>
  <si>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</si>
  <si>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</si>
  <si>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</si>
  <si>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</si>
  <si>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</si>
  <si>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</si>
  <si>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</si>
  <si>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</si>
  <si>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</si>
  <si>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</si>
  <si>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</si>
  <si>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</si>
  <si>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</si>
  <si>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</si>
  <si>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</si>
  <si>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</si>
  <si>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</si>
  <si>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</si>
  <si>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</si>
  <si>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</si>
  <si>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</si>
  <si>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</si>
  <si>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</si>
  <si>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</si>
  <si>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</si>
  <si>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</si>
  <si>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</si>
  <si>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</si>
  <si>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</si>
  <si>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</si>
  <si>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</si>
  <si>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</si>
  <si>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</si>
  <si>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</si>
  <si>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</si>
  <si>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</si>
  <si>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</si>
  <si>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</si>
  <si>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</si>
  <si>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</si>
  <si>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</si>
  <si>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</si>
  <si>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</si>
  <si>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</si>
  <si>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</si>
  <si>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</si>
  <si>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</si>
  <si>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</si>
  <si>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</si>
  <si>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</si>
  <si>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</si>
  <si>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</si>
  <si>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</si>
  <si>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</si>
  <si>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</si>
  <si>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</si>
  <si>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</si>
  <si>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</si>
  <si>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</si>
  <si>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</si>
  <si>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</si>
  <si>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</si>
  <si>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</si>
  <si>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</si>
  <si>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</si>
  <si>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</si>
  <si>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</si>
  <si>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</si>
  <si>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</si>
  <si>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</si>
  <si>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</si>
  <si>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</si>
  <si>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</si>
  <si>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</si>
  <si>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</si>
  <si>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</si>
  <si>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</si>
  <si>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</si>
  <si>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</si>
  <si>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</si>
  <si>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</si>
  <si>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</si>
  <si>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</si>
  <si>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</si>
  <si>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</si>
  <si>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</si>
  <si>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</si>
  <si>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</si>
  <si>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</si>
  <si>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</si>
  <si>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</si>
  <si>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</si>
  <si>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</si>
  <si>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</si>
  <si>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</si>
  <si>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</si>
  <si>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</si>
  <si>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</si>
  <si>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</si>
  <si>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</si>
  <si>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</si>
  <si>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</si>
  <si>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</si>
  <si>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</si>
  <si>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</si>
  <si>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</si>
  <si>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</si>
  <si>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</si>
  <si>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</si>
  <si>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</si>
  <si>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</si>
  <si>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</si>
  <si>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</si>
  <si>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</si>
  <si>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</si>
  <si>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</si>
  <si>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</si>
  <si>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</si>
  <si>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</si>
  <si>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</si>
  <si>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</si>
  <si>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</si>
  <si>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</si>
  <si>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</si>
  <si>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</si>
  <si>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</si>
  <si>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</si>
  <si>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</si>
  <si>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</si>
  <si>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</si>
  <si>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</si>
  <si>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</si>
  <si>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</si>
  <si>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</si>
  <si>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</si>
  <si>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</si>
  <si>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</si>
  <si>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</si>
  <si>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</si>
  <si>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</si>
  <si>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</si>
  <si>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</si>
  <si>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</si>
  <si>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</si>
  <si>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</si>
  <si>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</si>
  <si>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</si>
  <si>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</si>
  <si>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</si>
  <si>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</si>
  <si>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</si>
  <si>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</si>
  <si>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</si>
  <si>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</si>
  <si>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</si>
  <si>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</si>
  <si>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</si>
  <si>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</si>
  <si>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</si>
  <si>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</si>
  <si>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</si>
  <si>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</si>
  <si>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</si>
  <si>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</si>
  <si>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</si>
  <si>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</si>
  <si>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</si>
  <si>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</si>
  <si>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</si>
  <si>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</si>
  <si>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</si>
  <si>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</si>
  <si>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</si>
  <si>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</si>
  <si>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</si>
  <si>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</si>
  <si>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</si>
  <si>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</si>
  <si>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</si>
  <si>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</si>
  <si>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</si>
  <si>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</si>
  <si>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</si>
  <si>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</si>
  <si>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</si>
  <si>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</si>
  <si>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</si>
  <si>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</si>
  <si>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</si>
  <si>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</si>
  <si>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</si>
  <si>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</si>
  <si>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</si>
  <si>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</si>
  <si>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</si>
  <si>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</si>
  <si>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</si>
  <si>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</si>
  <si>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</si>
  <si>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</si>
  <si>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</si>
  <si>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</si>
  <si>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</si>
  <si>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</si>
  <si>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</si>
  <si>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</si>
  <si>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</si>
  <si>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</si>
  <si>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</si>
  <si>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</si>
  <si>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</si>
  <si>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</si>
  <si>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</si>
  <si>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</si>
  <si>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</si>
  <si>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</si>
  <si>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</si>
  <si>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</si>
  <si>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</si>
  <si>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</si>
  <si>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</si>
  <si>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</si>
  <si>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</si>
  <si>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</si>
  <si>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</si>
  <si>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</si>
  <si>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</si>
  <si>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</si>
  <si>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</si>
  <si>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</si>
  <si>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</si>
  <si>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</si>
  <si>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</si>
  <si>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</si>
  <si>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</si>
  <si>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</si>
  <si>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</si>
  <si>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</si>
  <si>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</si>
  <si>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</si>
  <si>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</si>
  <si>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</si>
  <si>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</si>
  <si>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</si>
  <si>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</si>
  <si>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</si>
  <si>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</si>
  <si>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</si>
  <si>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</si>
  <si>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</si>
  <si>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</si>
  <si>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</si>
  <si>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</si>
  <si>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</si>
  <si>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</si>
  <si>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</si>
  <si>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</si>
  <si>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</si>
  <si>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</si>
  <si>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</si>
  <si>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</si>
  <si>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</si>
  <si>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</si>
  <si>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</si>
  <si>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</si>
  <si>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</si>
  <si>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</si>
  <si>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</si>
  <si>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</si>
  <si>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</si>
  <si>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</si>
  <si>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</si>
  <si>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</si>
  <si>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</si>
  <si>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</si>
  <si>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</si>
  <si>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</si>
  <si>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</si>
  <si>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</si>
  <si>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</si>
  <si>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</si>
  <si>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</si>
  <si>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</si>
  <si>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</si>
  <si>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</si>
  <si>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</si>
  <si>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</si>
  <si>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</si>
  <si>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</si>
  <si>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</si>
  <si>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</si>
  <si>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</si>
  <si>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</si>
  <si>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</si>
  <si>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</si>
  <si>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</si>
  <si>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</si>
  <si>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</si>
  <si>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</si>
  <si>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</si>
  <si>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</si>
  <si>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</si>
  <si>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</si>
  <si>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</si>
  <si>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</si>
  <si>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</si>
  <si>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</si>
  <si>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</si>
  <si>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</si>
  <si>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</si>
  <si>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</si>
  <si>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</si>
  <si>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</si>
  <si>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</si>
  <si>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</si>
  <si>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</si>
  <si>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</si>
  <si>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</si>
  <si>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</si>
  <si>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</si>
  <si>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</si>
  <si>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</si>
  <si>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</si>
  <si>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</si>
  <si>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</si>
  <si>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</si>
  <si>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</si>
  <si>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</si>
  <si>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</si>
  <si>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</si>
  <si>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</si>
  <si>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</si>
  <si>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</si>
  <si>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</si>
  <si>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</si>
  <si>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</si>
  <si>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</si>
  <si>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</si>
  <si>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</si>
  <si>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</si>
  <si>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</si>
  <si>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</si>
  <si>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</si>
  <si>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</si>
  <si>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</si>
  <si>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</si>
  <si>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</si>
  <si>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</si>
  <si>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</si>
  <si>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</si>
  <si>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</si>
  <si>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</si>
  <si>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</si>
  <si>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</si>
  <si>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</si>
  <si>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</si>
  <si>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</si>
  <si>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</si>
  <si>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</si>
  <si>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</si>
  <si>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</si>
  <si>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</si>
  <si>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</si>
  <si>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</si>
  <si>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</si>
  <si>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</si>
  <si>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</si>
  <si>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</si>
  <si>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</si>
  <si>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</si>
  <si>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</si>
  <si>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</si>
  <si>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</si>
  <si>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</si>
  <si>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</si>
  <si>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</si>
  <si>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</si>
  <si>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</si>
  <si>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</si>
  <si>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</si>
  <si>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</si>
  <si>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</si>
  <si>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</si>
  <si>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</si>
  <si>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</si>
  <si>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</si>
  <si>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</si>
  <si>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</si>
  <si>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</si>
  <si>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</si>
  <si>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</si>
  <si>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</si>
  <si>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</si>
  <si>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</si>
  <si>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</si>
  <si>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</si>
  <si>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</si>
  <si>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</si>
  <si>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</si>
  <si>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</si>
  <si>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</si>
  <si>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</si>
  <si>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</si>
  <si>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</si>
  <si>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</si>
  <si>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</si>
  <si>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</si>
  <si>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</si>
  <si>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</si>
  <si>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</si>
  <si>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</si>
  <si>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</si>
  <si>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</si>
  <si>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</si>
  <si>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</si>
  <si>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</si>
  <si>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</si>
  <si>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</si>
  <si>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</si>
  <si>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</si>
  <si>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</si>
  <si>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</si>
  <si>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</si>
  <si>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</si>
  <si>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</si>
  <si>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</si>
  <si>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</si>
  <si>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</si>
  <si>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</si>
  <si>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</si>
  <si>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</si>
  <si>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</si>
  <si>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</si>
  <si>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</si>
  <si>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</si>
  <si>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</si>
  <si>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</si>
  <si>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</si>
  <si>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</si>
  <si>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</si>
  <si>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</si>
  <si>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</si>
  <si>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</si>
  <si>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</si>
  <si>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</si>
  <si>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</si>
  <si>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</si>
  <si>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</si>
  <si>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</si>
  <si>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</si>
  <si>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</si>
  <si>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</si>
  <si>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</si>
  <si>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</si>
  <si>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</si>
  <si>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</si>
  <si>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</si>
  <si>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</si>
  <si>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</si>
  <si>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</si>
  <si>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</si>
  <si>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</si>
  <si>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</si>
  <si>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</si>
  <si>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</si>
  <si>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</si>
  <si>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</si>
  <si>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</si>
  <si>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</si>
  <si>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</si>
  <si>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</si>
  <si>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</si>
  <si>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</si>
  <si>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</si>
  <si>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</si>
  <si>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</si>
  <si>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</si>
  <si>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</si>
  <si>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</si>
  <si>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</si>
  <si>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</si>
  <si>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</si>
  <si>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</si>
  <si>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</si>
  <si>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</si>
  <si>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</si>
  <si>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</si>
  <si>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</si>
  <si>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</si>
  <si>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</si>
  <si>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</si>
  <si>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</si>
  <si>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</si>
  <si>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</si>
  <si>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</si>
  <si>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</si>
  <si>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</si>
  <si>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</si>
  <si>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</si>
  <si>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</si>
  <si>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</si>
  <si>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</si>
  <si>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</si>
  <si>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</si>
  <si>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</si>
  <si>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</si>
  <si>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</si>
  <si>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</si>
  <si>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</si>
  <si>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</si>
  <si>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</si>
  <si>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</si>
  <si>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</si>
  <si>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</si>
  <si>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</si>
  <si>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</si>
  <si>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</si>
  <si>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</si>
  <si>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</si>
  <si>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</si>
  <si>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</si>
  <si>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</si>
  <si>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</si>
  <si>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</si>
  <si>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</si>
  <si>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</si>
  <si>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</si>
  <si>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</si>
  <si>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</si>
  <si>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</si>
  <si>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</si>
  <si>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</si>
  <si>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</si>
  <si>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</si>
  <si>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</si>
  <si>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</si>
  <si>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</si>
  <si>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</si>
  <si>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</si>
  <si>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</si>
  <si>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</si>
  <si>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</si>
  <si>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</si>
  <si>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</si>
  <si>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</si>
  <si>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</si>
  <si>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</si>
  <si>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</si>
  <si>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</si>
  <si>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</si>
  <si>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</si>
  <si>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</si>
  <si>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</si>
  <si>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</si>
  <si>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</si>
  <si>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</si>
  <si>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</si>
  <si>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</si>
  <si>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</si>
  <si>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</si>
  <si>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</si>
  <si>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</si>
  <si>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</si>
  <si>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</si>
  <si>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</si>
  <si>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</si>
  <si>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</si>
  <si>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</si>
  <si>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</si>
  <si>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</si>
  <si>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</si>
  <si>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</si>
  <si>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</si>
  <si>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</si>
  <si>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</si>
  <si>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</si>
  <si>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</si>
  <si>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</si>
  <si>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</si>
  <si>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</si>
  <si>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</si>
  <si>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</si>
  <si>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</si>
  <si>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</si>
  <si>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</si>
  <si>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</si>
  <si>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</si>
  <si>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</si>
  <si>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</si>
  <si>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</si>
  <si>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</si>
  <si>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</si>
  <si>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</si>
  <si>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</si>
  <si>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</si>
  <si>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</si>
  <si>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</si>
  <si>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</si>
  <si>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</si>
  <si>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</si>
  <si>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</si>
  <si>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</si>
  <si>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</si>
  <si>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</si>
  <si>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</si>
  <si>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</si>
  <si>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</si>
  <si>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</si>
  <si>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</si>
  <si>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</si>
  <si>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</si>
  <si>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</si>
  <si>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</si>
  <si>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</si>
  <si>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</si>
  <si>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</si>
  <si>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</si>
  <si>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</si>
  <si>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</si>
  <si>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</si>
  <si>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</si>
  <si>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</si>
  <si>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</si>
  <si>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</si>
  <si>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</si>
  <si>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</si>
  <si>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</si>
  <si>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</si>
  <si>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</si>
  <si>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</si>
  <si>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</si>
  <si>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</si>
  <si>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</si>
  <si>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</si>
  <si>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</si>
  <si>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</si>
  <si>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</si>
  <si>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</si>
  <si>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</si>
  <si>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</si>
  <si>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</si>
  <si>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</si>
  <si>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</si>
  <si>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</si>
  <si>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</si>
  <si>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</si>
  <si>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</si>
  <si>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</si>
  <si>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</si>
  <si>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</si>
  <si>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</si>
  <si>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</si>
  <si>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</si>
  <si>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</si>
  <si>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</si>
  <si>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</si>
  <si>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</si>
  <si>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</si>
  <si>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</si>
  <si>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</si>
  <si>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</si>
  <si>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</si>
  <si>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</si>
  <si>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</si>
  <si>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</si>
  <si>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</si>
  <si>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</si>
  <si>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</si>
  <si>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</si>
  <si>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</si>
  <si>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</si>
  <si>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</si>
  <si>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</si>
  <si>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</si>
  <si>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</si>
  <si>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</si>
  <si>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</si>
  <si>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</si>
  <si>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</si>
  <si>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</si>
  <si>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</si>
  <si>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</si>
  <si>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</si>
  <si>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</si>
  <si>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</si>
  <si>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</si>
  <si>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</si>
  <si>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</si>
  <si>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</si>
  <si>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</si>
  <si>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</si>
  <si>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</si>
  <si>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</si>
  <si>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</si>
  <si>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</si>
  <si>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</si>
  <si>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</si>
  <si>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</si>
  <si>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</si>
  <si>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</si>
  <si>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</si>
  <si>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</si>
  <si>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</si>
  <si>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</si>
  <si>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</si>
  <si>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</si>
  <si>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</si>
  <si>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</si>
  <si>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</si>
  <si>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</si>
  <si>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</si>
  <si>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</si>
  <si>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</si>
  <si>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</si>
  <si>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</si>
  <si>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</si>
  <si>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</si>
  <si>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</si>
  <si>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</si>
  <si>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</si>
  <si>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</si>
  <si>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</si>
  <si>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</si>
  <si>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</si>
  <si>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</si>
  <si>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</si>
  <si>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</si>
  <si>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</si>
  <si>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</si>
  <si>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</si>
  <si>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</si>
  <si>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</si>
  <si>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</si>
  <si>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</si>
  <si>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</si>
  <si>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</si>
  <si>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</si>
  <si>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</si>
  <si>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</si>
  <si>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</si>
  <si>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</si>
  <si>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</si>
  <si>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</si>
  <si>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</si>
  <si>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</si>
  <si>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</si>
  <si>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</si>
  <si>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</si>
  <si>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</si>
  <si>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</si>
  <si>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</si>
  <si>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</si>
  <si>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</si>
  <si>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</si>
  <si>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</si>
  <si>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</si>
  <si>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</si>
  <si>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</si>
  <si>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</si>
  <si>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</si>
  <si>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</si>
  <si>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</si>
  <si>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</si>
  <si>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</si>
  <si>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</si>
  <si>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</si>
  <si>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</si>
  <si>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</si>
  <si>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</si>
  <si>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</si>
  <si>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</si>
  <si>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</si>
  <si>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</si>
  <si>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</si>
  <si>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</si>
  <si>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</si>
  <si>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</si>
  <si>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</si>
  <si>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</si>
  <si>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</si>
  <si>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</si>
  <si>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</si>
  <si>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</si>
  <si>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</si>
  <si>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</si>
  <si>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</si>
  <si>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</si>
  <si>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</si>
  <si>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</si>
  <si>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</si>
  <si>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</si>
  <si>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</si>
  <si>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</si>
  <si>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</si>
  <si>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</si>
  <si>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</si>
  <si>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</si>
  <si>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</si>
  <si>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</si>
  <si>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</si>
  <si>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</si>
  <si>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</si>
  <si>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</si>
  <si>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</si>
  <si>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</si>
  <si>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</si>
  <si>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</si>
  <si>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</si>
  <si>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</si>
  <si>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</si>
  <si>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</si>
  <si>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</si>
  <si>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</si>
  <si>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</si>
  <si>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</si>
  <si>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</si>
  <si>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</si>
  <si>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</si>
  <si>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</si>
  <si>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</si>
  <si>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</si>
  <si>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</si>
  <si>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</si>
  <si>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</si>
  <si>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</si>
  <si>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</si>
  <si>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</si>
  <si>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</si>
  <si>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</si>
  <si>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</si>
  <si>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</si>
  <si>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</si>
  <si>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</si>
  <si>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</si>
  <si>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</si>
  <si>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</si>
  <si>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</si>
  <si>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</si>
  <si>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</si>
  <si>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</si>
  <si>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</si>
  <si>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</si>
  <si>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</si>
  <si>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</si>
  <si>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</si>
  <si>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</si>
  <si>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</si>
  <si>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</si>
  <si>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</si>
  <si>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</si>
  <si>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</si>
  <si>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</si>
  <si>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</si>
  <si>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</si>
  <si>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</si>
  <si>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</si>
  <si>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</si>
  <si>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</si>
  <si>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</si>
  <si>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</si>
  <si>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</si>
  <si>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</si>
  <si>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</si>
  <si>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</si>
  <si>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</si>
  <si>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</si>
  <si>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</si>
  <si>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</si>
  <si>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</si>
  <si>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</si>
  <si>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</si>
  <si>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</si>
  <si>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</si>
  <si>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</si>
  <si>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</si>
  <si>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</si>
  <si>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</si>
  <si>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</si>
  <si>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</si>
  <si>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</si>
  <si>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</si>
  <si>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</si>
  <si>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</si>
  <si>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</si>
  <si>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</si>
  <si>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</si>
  <si>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</si>
  <si>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</si>
  <si>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</si>
  <si>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</si>
  <si>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</si>
  <si>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</si>
  <si>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</si>
  <si>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</si>
  <si>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</si>
  <si>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</si>
  <si>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</si>
  <si>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</si>
  <si>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</si>
  <si>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</si>
  <si>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</si>
  <si>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</si>
  <si>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</si>
  <si>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</si>
  <si>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</si>
  <si>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</si>
  <si>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</si>
  <si>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</si>
  <si>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</si>
  <si>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</si>
  <si>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</si>
  <si>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</si>
  <si>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</si>
  <si>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</si>
  <si>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</si>
  <si>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</si>
  <si>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</si>
  <si>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</si>
  <si>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</si>
  <si>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</si>
  <si>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</si>
  <si>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</si>
  <si>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</si>
  <si>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</si>
  <si>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</si>
  <si>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</si>
  <si>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</si>
  <si>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</si>
  <si>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</si>
  <si>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</si>
  <si>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</si>
  <si>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</si>
  <si>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</si>
  <si>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</si>
  <si>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</si>
  <si>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</si>
  <si>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</si>
  <si>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</si>
  <si>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</si>
  <si>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</si>
  <si>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</si>
  <si>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</si>
  <si>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</si>
  <si>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</si>
  <si>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</si>
  <si>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</si>
  <si>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</si>
  <si>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</si>
  <si>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</si>
  <si>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</si>
  <si>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</si>
  <si>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</si>
  <si>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</si>
  <si>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</si>
  <si>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</si>
  <si>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</si>
  <si>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</si>
  <si>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</si>
  <si>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</si>
  <si>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</si>
  <si>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</si>
  <si>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</si>
  <si>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</si>
  <si>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</si>
  <si>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</si>
  <si>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</si>
  <si>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</si>
  <si>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</si>
  <si>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</si>
  <si>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</si>
  <si>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</si>
  <si>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</si>
  <si>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</si>
  <si>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</si>
  <si>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</si>
  <si>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</si>
  <si>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</si>
  <si>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</si>
  <si>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</si>
  <si>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</si>
  <si>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</si>
  <si>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</si>
  <si>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</si>
  <si>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</si>
  <si>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</si>
  <si>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</si>
  <si>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</si>
  <si>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</si>
  <si>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</si>
  <si>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</si>
  <si>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</si>
  <si>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</si>
  <si>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</si>
  <si>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</si>
  <si>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</si>
  <si>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</si>
  <si>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</si>
  <si>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</si>
  <si>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</si>
  <si>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</si>
  <si>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</si>
  <si>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</si>
  <si>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</si>
  <si>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</si>
  <si>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</si>
  <si>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</si>
  <si>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</si>
  <si>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</si>
  <si>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</si>
  <si>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</si>
  <si>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</si>
  <si>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</si>
  <si>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</si>
  <si>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</si>
  <si>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</si>
  <si>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</si>
  <si>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</si>
  <si>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</si>
  <si>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</si>
  <si>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</si>
  <si>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</si>
  <si>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</si>
  <si>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</si>
  <si>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</si>
  <si>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</si>
  <si>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</si>
  <si>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</si>
  <si>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</si>
  <si>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</si>
  <si>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</si>
  <si>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</si>
  <si>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</si>
  <si>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</si>
  <si>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</si>
  <si>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</si>
  <si>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</si>
  <si>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</si>
  <si>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</si>
  <si>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</si>
  <si>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</si>
  <si>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</si>
  <si>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</si>
  <si>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</si>
  <si>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</si>
  <si>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</si>
  <si>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</si>
  <si>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</si>
  <si>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</si>
  <si>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</si>
  <si>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</si>
  <si>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</si>
  <si>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</si>
  <si>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</si>
  <si>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</si>
  <si>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</si>
  <si>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</si>
  <si>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</si>
  <si>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</si>
  <si>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</si>
  <si>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</si>
  <si>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</si>
  <si>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</si>
  <si>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</si>
  <si>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</si>
  <si>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</si>
  <si>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</si>
  <si>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</si>
  <si>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</si>
  <si>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</si>
  <si>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</si>
  <si>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</si>
  <si>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</si>
  <si>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</si>
  <si>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</si>
  <si>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</si>
  <si>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</si>
  <si>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</si>
  <si>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</si>
  <si>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</si>
  <si>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</si>
  <si>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</si>
  <si>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</si>
  <si>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</si>
  <si>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</si>
  <si>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</si>
  <si>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</si>
  <si>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</si>
  <si>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</si>
  <si>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</si>
  <si>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</si>
  <si>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</si>
  <si>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</si>
  <si>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</si>
  <si>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</si>
  <si>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</si>
  <si>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</si>
  <si>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</si>
  <si>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</si>
  <si>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</si>
  <si>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</si>
  <si>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</si>
  <si>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</si>
  <si>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</si>
  <si>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</si>
  <si>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</si>
  <si>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</si>
  <si>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</si>
  <si>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</si>
  <si>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</si>
  <si>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</si>
  <si>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</si>
  <si>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</si>
  <si>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</si>
  <si>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</si>
  <si>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</si>
  <si>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</si>
  <si>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</si>
  <si>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</si>
  <si>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</si>
  <si>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</si>
  <si>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</si>
  <si>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</si>
  <si>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</si>
  <si>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</si>
  <si>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</si>
  <si>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</si>
  <si>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</si>
  <si>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</si>
  <si>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</si>
  <si>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</si>
  <si>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</si>
  <si>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</si>
  <si>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</si>
  <si>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</si>
  <si>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</si>
  <si>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</si>
  <si>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</si>
  <si>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</si>
  <si>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</si>
  <si>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</si>
  <si>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</si>
  <si>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</si>
  <si>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</si>
  <si>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</si>
  <si>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</si>
  <si>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</si>
  <si>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</si>
  <si>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</si>
  <si>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</si>
  <si>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</si>
  <si>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</si>
  <si>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</si>
  <si>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</si>
  <si>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</si>
  <si>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</si>
  <si>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</si>
  <si>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</si>
  <si>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</si>
  <si>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</si>
  <si>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</si>
  <si>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</si>
  <si>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</si>
  <si>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</si>
  <si>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</si>
  <si>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</si>
  <si>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</si>
  <si>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</si>
  <si>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</si>
  <si>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</si>
  <si>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</si>
  <si>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</si>
  <si>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</si>
  <si>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</si>
  <si>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</si>
  <si>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</si>
  <si>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</si>
  <si>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</si>
  <si>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</si>
  <si>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</si>
  <si>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</si>
  <si>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</si>
  <si>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</si>
  <si>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</si>
  <si>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</si>
  <si>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</si>
  <si>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</si>
  <si>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</si>
  <si>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</si>
  <si>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</si>
  <si>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</si>
  <si>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</si>
  <si>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</si>
  <si>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</si>
  <si>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</si>
  <si>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</si>
  <si>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</si>
  <si>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</si>
  <si>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</si>
  <si>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</si>
  <si>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</si>
  <si>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</si>
  <si>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</si>
  <si>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</si>
  <si>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</si>
  <si>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</si>
  <si>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</si>
  <si>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</si>
  <si>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</si>
  <si>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</si>
  <si>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</si>
  <si>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</si>
  <si>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</si>
  <si>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</si>
  <si>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</si>
  <si>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</si>
  <si>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</si>
  <si>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</si>
  <si>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</si>
  <si>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</si>
  <si>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</si>
  <si>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</si>
  <si>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</si>
  <si>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</si>
  <si>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</si>
  <si>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</si>
  <si>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</si>
  <si>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</si>
  <si>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</si>
  <si>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</si>
  <si>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</si>
  <si>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</si>
  <si>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</si>
  <si>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</si>
  <si>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</si>
  <si>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</si>
  <si>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</si>
  <si>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</si>
  <si>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</si>
  <si>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</si>
  <si>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</si>
  <si>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</si>
  <si>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</si>
  <si>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</si>
  <si>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</si>
  <si>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</si>
  <si>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</si>
  <si>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</si>
  <si>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</si>
  <si>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</si>
  <si>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</si>
  <si>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</si>
  <si>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</si>
  <si>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</si>
  <si>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</si>
  <si>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</si>
  <si>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</si>
  <si>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</si>
  <si>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</si>
  <si>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</si>
  <si>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</si>
  <si>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</si>
  <si>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</si>
  <si>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</si>
  <si>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</si>
  <si>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</si>
  <si>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</si>
  <si>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</si>
  <si>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</si>
  <si>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</si>
  <si>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</si>
  <si>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</si>
  <si>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</si>
  <si>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</si>
  <si>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</si>
  <si>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</si>
  <si>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</si>
  <si>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</si>
  <si>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</si>
  <si>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</si>
  <si>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</si>
  <si>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</si>
  <si>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</si>
  <si>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</si>
  <si>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</si>
  <si>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</si>
  <si>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</si>
  <si>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</si>
  <si>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</si>
  <si>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</si>
  <si>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</si>
  <si>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</si>
  <si>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</si>
  <si>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</si>
  <si>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</si>
  <si>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</si>
  <si>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</si>
  <si>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</si>
  <si>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</si>
  <si>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</si>
  <si>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</si>
  <si>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</si>
  <si>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</si>
  <si>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</si>
  <si>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</si>
  <si>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</si>
  <si>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</si>
  <si>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</si>
  <si>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</si>
  <si>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</si>
  <si>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</si>
  <si>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</si>
  <si>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</si>
  <si>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</si>
  <si>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</si>
  <si>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</si>
  <si>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</si>
  <si>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</si>
  <si>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</si>
  <si>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</si>
  <si>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</si>
  <si>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</si>
  <si>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</si>
  <si>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</si>
  <si>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</si>
  <si>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</si>
  <si>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</si>
  <si>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</si>
  <si>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</si>
  <si>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</si>
  <si>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</si>
  <si>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</si>
  <si>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</si>
  <si>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</si>
  <si>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</si>
  <si>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</si>
  <si>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</si>
  <si>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</si>
  <si>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</si>
  <si>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</si>
  <si>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</si>
  <si>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</si>
  <si>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</si>
  <si>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</si>
  <si>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</si>
  <si>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</si>
  <si>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</si>
  <si>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</si>
  <si>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</si>
  <si>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</si>
  <si>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</si>
  <si>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</si>
  <si>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</si>
  <si>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</si>
  <si>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</si>
  <si>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</si>
  <si>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</si>
  <si>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</si>
  <si>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</si>
  <si>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</si>
  <si>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</si>
  <si>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</si>
  <si>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</si>
  <si>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</si>
  <si>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</si>
  <si>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</si>
  <si>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</si>
  <si>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</si>
  <si>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</si>
  <si>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</si>
  <si>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</si>
  <si>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</si>
  <si>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</si>
  <si>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</si>
  <si>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</si>
  <si>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</si>
  <si>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</si>
  <si>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</si>
  <si>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</si>
  <si>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</si>
  <si>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</si>
  <si>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</si>
  <si>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</si>
  <si>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</si>
  <si>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</si>
  <si>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</si>
  <si>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</si>
  <si>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</si>
  <si>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</si>
  <si>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</si>
  <si>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</si>
  <si>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</si>
  <si>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</si>
  <si>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</si>
  <si>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</si>
  <si>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</si>
  <si>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</si>
  <si>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</si>
  <si>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</si>
  <si>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</si>
  <si>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</si>
  <si>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</si>
  <si>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</si>
  <si>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</si>
  <si>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</si>
  <si>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</si>
  <si>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</si>
  <si>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</si>
  <si>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</si>
  <si>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</si>
  <si>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</si>
  <si>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</si>
  <si>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</si>
  <si>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</si>
  <si>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</si>
  <si>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</si>
  <si>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</si>
  <si>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</si>
  <si>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</si>
  <si>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</si>
  <si>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</si>
  <si>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</si>
  <si>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</si>
  <si>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</si>
  <si>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</si>
  <si>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</si>
  <si>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</si>
  <si>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</si>
  <si>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</si>
  <si>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</si>
  <si>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</si>
  <si>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</si>
  <si>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</si>
  <si>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</si>
  <si>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</si>
  <si>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</si>
  <si>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</si>
  <si>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</si>
  <si>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</si>
  <si>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</si>
  <si>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</si>
  <si>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</si>
  <si>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</si>
  <si>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</si>
  <si>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</si>
  <si>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</si>
  <si>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</si>
  <si>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</si>
  <si>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</si>
  <si>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</si>
  <si>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</si>
  <si>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</si>
  <si>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</si>
  <si>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</si>
  <si>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</si>
  <si>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</si>
  <si>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</si>
  <si>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</si>
  <si>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</si>
  <si>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</si>
  <si>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</si>
  <si>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</si>
  <si>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</si>
  <si>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</si>
  <si>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</si>
  <si>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</si>
  <si>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</si>
  <si>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</si>
  <si>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</si>
  <si>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</si>
  <si>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</si>
  <si>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</si>
  <si>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</si>
  <si>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</si>
  <si>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</si>
  <si>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</si>
  <si>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</si>
  <si>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</si>
  <si>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</si>
  <si>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</si>
  <si>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</si>
  <si>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</si>
  <si>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</si>
  <si>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</si>
  <si>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</si>
  <si>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</si>
  <si>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</si>
  <si>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</si>
  <si>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</si>
  <si>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</si>
  <si>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</si>
  <si>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</si>
  <si>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</si>
  <si>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</si>
  <si>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</si>
  <si>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</si>
  <si>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</si>
  <si>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</si>
  <si>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</si>
  <si>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</si>
  <si>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</si>
  <si>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</si>
  <si>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</si>
  <si>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</si>
  <si>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</si>
  <si>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</si>
  <si>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</si>
  <si>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</si>
  <si>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</si>
  <si>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</si>
  <si>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</si>
  <si>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</si>
  <si>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</si>
  <si>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</si>
  <si>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</si>
  <si>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</si>
  <si>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</si>
  <si>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</si>
  <si>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</si>
  <si>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</si>
  <si>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</si>
  <si>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</si>
  <si>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</si>
  <si>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</si>
  <si>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</si>
  <si>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</si>
  <si>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</si>
  <si>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</si>
  <si>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</si>
  <si>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</si>
  <si>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</si>
  <si>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</si>
  <si>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</si>
  <si>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</si>
  <si>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</si>
  <si>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</si>
  <si>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</si>
  <si>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</si>
  <si>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</si>
  <si>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</si>
  <si>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</si>
  <si>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</si>
  <si>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</si>
  <si>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</si>
  <si>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</si>
  <si>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</si>
  <si>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</si>
  <si>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</si>
  <si>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</si>
  <si>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</si>
  <si>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</si>
  <si>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</si>
  <si>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</si>
  <si>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</si>
  <si>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</si>
  <si>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</si>
  <si>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</si>
  <si>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</si>
  <si>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</si>
  <si>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</si>
  <si>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</si>
  <si>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</si>
  <si>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</si>
  <si>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</si>
  <si>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</si>
  <si>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</si>
  <si>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</si>
  <si>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</si>
  <si>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</si>
  <si>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</si>
  <si>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</si>
  <si>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</si>
  <si>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</si>
  <si>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</si>
  <si>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</si>
  <si>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</si>
  <si>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</si>
  <si>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</si>
  <si>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</si>
  <si>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</si>
  <si>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</si>
  <si>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</si>
  <si>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</si>
  <si>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</si>
  <si>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</si>
  <si>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</si>
  <si>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</si>
  <si>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</si>
  <si>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</si>
  <si>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</si>
  <si>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</si>
  <si>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</si>
  <si>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</si>
  <si>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</si>
  <si>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</si>
  <si>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</si>
  <si>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</si>
  <si>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</si>
  <si>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</si>
  <si>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</si>
  <si>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</si>
  <si>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</si>
  <si>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</si>
  <si>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</si>
  <si>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</si>
  <si>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</si>
  <si>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</si>
  <si>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</si>
  <si>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</si>
  <si>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</si>
  <si>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</si>
  <si>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</si>
  <si>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</si>
  <si>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</si>
  <si>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</si>
  <si>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</si>
  <si>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</si>
  <si>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</si>
  <si>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</si>
  <si>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</si>
  <si>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</si>
  <si>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</si>
  <si>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</si>
  <si>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</si>
  <si>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</si>
  <si>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</si>
  <si>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</si>
  <si>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</si>
  <si>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</si>
  <si>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</si>
  <si>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</si>
  <si>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</si>
  <si>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</si>
  <si>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</si>
  <si>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</si>
  <si>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</si>
  <si>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</si>
  <si>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</si>
  <si>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</si>
  <si>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</si>
  <si>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</si>
  <si>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</si>
  <si>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</si>
  <si>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</si>
  <si>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</si>
  <si>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</si>
  <si>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</si>
  <si>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</si>
  <si>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</si>
  <si>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</si>
  <si>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</si>
  <si>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</si>
  <si>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</si>
  <si>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</si>
  <si>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</si>
  <si>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</si>
  <si>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</si>
  <si>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</si>
  <si>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</si>
  <si>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</si>
  <si>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</si>
  <si>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</si>
  <si>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</si>
  <si>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</si>
  <si>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</si>
  <si>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</si>
  <si>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</si>
  <si>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</si>
  <si>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</si>
  <si>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</si>
  <si>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</si>
  <si>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</si>
  <si>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</si>
  <si>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</si>
  <si>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</si>
  <si>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</si>
  <si>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</si>
  <si>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</si>
  <si>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</si>
  <si>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</si>
  <si>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</si>
  <si>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</si>
  <si>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</si>
  <si>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</si>
  <si>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</si>
  <si>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</si>
  <si>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</si>
  <si>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</si>
  <si>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</si>
  <si>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</si>
  <si>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</si>
  <si>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</si>
  <si>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</si>
  <si>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</si>
  <si>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</si>
  <si>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</si>
  <si>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</si>
  <si>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</si>
  <si>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</si>
  <si>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</si>
  <si>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</si>
  <si>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</si>
  <si>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</si>
  <si>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</si>
  <si>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</si>
  <si>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</si>
  <si>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</si>
  <si>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</si>
  <si>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</si>
  <si>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</si>
  <si>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</si>
  <si>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</si>
  <si>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</si>
  <si>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</si>
  <si>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</si>
  <si>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</si>
  <si>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</si>
  <si>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</si>
  <si>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</si>
  <si>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</si>
  <si>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</si>
  <si>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</si>
  <si>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</si>
  <si>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</si>
  <si>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</si>
  <si>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</si>
  <si>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</si>
  <si>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</si>
  <si>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</si>
  <si>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</si>
  <si>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</si>
  <si>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</si>
  <si>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</si>
  <si>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</si>
  <si>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</si>
  <si>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</si>
  <si>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</si>
  <si>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</si>
  <si>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</si>
  <si>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</si>
  <si>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</si>
  <si>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</si>
  <si>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</si>
  <si>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</si>
  <si>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</si>
  <si>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</si>
  <si>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</si>
  <si>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</si>
  <si>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</si>
  <si>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</si>
  <si>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</si>
  <si>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</si>
  <si>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</si>
  <si>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</si>
  <si>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</si>
  <si>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</si>
  <si>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</si>
  <si>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</si>
  <si>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</si>
  <si>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</si>
  <si>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</si>
  <si>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</si>
  <si>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</si>
  <si>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</si>
  <si>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</si>
  <si>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</si>
  <si>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</si>
  <si>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</si>
  <si>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</si>
  <si>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</si>
  <si>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</si>
  <si>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</si>
  <si>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</si>
  <si>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</si>
  <si>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</si>
  <si>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</si>
  <si>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</si>
  <si>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</si>
  <si>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</si>
  <si>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</si>
  <si>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</si>
  <si>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</si>
  <si>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</si>
  <si>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</si>
  <si>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</si>
  <si>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</si>
  <si>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</si>
  <si>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</si>
  <si>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</si>
  <si>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</si>
  <si>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</si>
  <si>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</si>
  <si>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</si>
  <si>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</si>
  <si>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</si>
  <si>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</si>
  <si>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</si>
  <si>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</si>
  <si>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</si>
  <si>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</si>
  <si>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</si>
  <si>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</si>
  <si>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</si>
  <si>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</si>
  <si>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</si>
  <si>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</si>
  <si>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</si>
  <si>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</si>
  <si>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</si>
  <si>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</si>
  <si>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</si>
  <si>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</si>
  <si>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</si>
  <si>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</si>
  <si>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</si>
  <si>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</si>
  <si>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</si>
  <si>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</si>
  <si>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</si>
  <si>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</si>
  <si>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</si>
  <si>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</si>
  <si>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</si>
  <si>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</si>
  <si>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</si>
  <si>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</si>
  <si>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</si>
  <si>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</si>
  <si>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</si>
  <si>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</si>
  <si>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</si>
  <si>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</si>
  <si>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</si>
  <si>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</si>
  <si>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</si>
  <si>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</si>
  <si>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</si>
  <si>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</si>
  <si>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</si>
  <si>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</si>
  <si>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</si>
  <si>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</si>
  <si>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</si>
  <si>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</si>
  <si>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</si>
  <si>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</si>
  <si>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</si>
  <si>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</si>
  <si>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</si>
  <si>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</si>
  <si>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</si>
  <si>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</si>
  <si>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</si>
  <si>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</si>
  <si>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</si>
  <si>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</si>
  <si>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</si>
  <si>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</si>
  <si>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</si>
  <si>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</si>
  <si>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</si>
  <si>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</si>
  <si>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</si>
  <si>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</si>
  <si>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</si>
  <si>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</si>
  <si>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</si>
  <si>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</si>
  <si>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</si>
  <si>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</si>
  <si>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</si>
  <si>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</si>
  <si>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</si>
  <si>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</si>
  <si>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</si>
  <si>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</si>
  <si>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</si>
  <si>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</si>
  <si>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</si>
  <si>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</si>
  <si>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</si>
  <si>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</si>
  <si>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</si>
  <si>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</si>
  <si>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</si>
  <si>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</si>
  <si>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</si>
  <si>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</si>
  <si>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</si>
  <si>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</si>
  <si>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</si>
  <si>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</si>
  <si>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</si>
  <si>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</si>
  <si>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</si>
  <si>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</si>
  <si>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</si>
  <si>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</si>
  <si>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</si>
  <si>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</si>
  <si>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</si>
  <si>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</si>
  <si>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</si>
  <si>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</si>
  <si>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</si>
  <si>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</si>
  <si>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</si>
  <si>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</si>
  <si>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</si>
  <si>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</si>
  <si>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</si>
  <si>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</si>
  <si>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</si>
  <si>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</si>
  <si>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</si>
  <si>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</si>
  <si>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</si>
  <si>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</si>
  <si>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</si>
  <si>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</si>
  <si>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</si>
  <si>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</si>
  <si>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</si>
  <si>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</si>
  <si>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</si>
  <si>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</si>
  <si>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</si>
  <si>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</si>
  <si>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</si>
  <si>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</si>
  <si>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</si>
  <si>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</si>
  <si>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</si>
  <si>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</si>
  <si>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</si>
  <si>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</si>
  <si>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</si>
  <si>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</si>
  <si>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</si>
  <si>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</si>
  <si>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</si>
  <si>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</si>
  <si>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</si>
  <si>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</si>
  <si>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</si>
  <si>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</si>
  <si>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</si>
  <si>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</si>
  <si>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</si>
  <si>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</si>
  <si>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</si>
  <si>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</si>
  <si>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</si>
  <si>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</si>
  <si>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</si>
  <si>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</si>
  <si>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</si>
  <si>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</si>
  <si>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</si>
  <si>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</si>
  <si>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</si>
  <si>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</si>
  <si>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</si>
  <si>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</si>
  <si>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</si>
  <si>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</si>
  <si>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</si>
  <si>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</si>
  <si>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</si>
  <si>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</si>
  <si>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</si>
  <si>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</si>
  <si>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</si>
  <si>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</si>
  <si>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</si>
  <si>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</si>
  <si>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</si>
  <si>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</si>
  <si>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</si>
  <si>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</si>
  <si>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</si>
  <si>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</si>
  <si>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</si>
  <si>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</si>
  <si>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</si>
  <si>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</si>
  <si>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</si>
  <si>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</si>
  <si>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</si>
  <si>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</si>
  <si>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</si>
  <si>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</si>
  <si>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</si>
  <si>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</si>
  <si>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</si>
  <si>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</si>
  <si>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</si>
  <si>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</si>
  <si>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</si>
  <si>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</si>
  <si>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</si>
  <si>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</si>
  <si>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</si>
  <si>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</si>
  <si>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</si>
  <si>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</si>
  <si>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</si>
  <si>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</si>
  <si>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</si>
  <si>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</si>
  <si>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</si>
  <si>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</si>
  <si>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</si>
  <si>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</si>
  <si>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</si>
  <si>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</si>
  <si>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</si>
  <si>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</si>
  <si>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</si>
  <si>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</si>
  <si>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</si>
  <si>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</si>
  <si>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</si>
  <si>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</si>
  <si>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</si>
  <si>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</si>
  <si>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</si>
  <si>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</si>
  <si>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</si>
  <si>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</si>
  <si>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</si>
  <si>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</si>
  <si>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</si>
  <si>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</si>
  <si>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</si>
  <si>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</si>
  <si>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</si>
  <si>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</si>
  <si>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</si>
  <si>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</si>
  <si>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</si>
  <si>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</si>
  <si>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</si>
  <si>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</si>
  <si>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</si>
  <si>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</si>
  <si>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</si>
  <si>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</si>
  <si>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</si>
  <si>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</si>
  <si>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</si>
  <si>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</si>
  <si>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</si>
  <si>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</si>
  <si>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</si>
  <si>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</si>
  <si>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</si>
  <si>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</si>
  <si>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</si>
  <si>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</si>
  <si>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</si>
  <si>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</si>
  <si>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</si>
  <si>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</si>
  <si>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</si>
  <si>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</si>
  <si>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</si>
  <si>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</si>
  <si>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</si>
  <si>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</si>
  <si>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</si>
  <si>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</si>
  <si>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</si>
  <si>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</si>
  <si>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</si>
  <si>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</si>
  <si>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</si>
  <si>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</si>
  <si>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</si>
  <si>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</si>
  <si>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</si>
  <si>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</si>
  <si>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</si>
  <si>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</si>
  <si>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</si>
  <si>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</si>
  <si>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</si>
  <si>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</si>
  <si>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</si>
  <si>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</si>
  <si>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</si>
  <si>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</si>
  <si>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</si>
  <si>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</si>
  <si>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</si>
  <si>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</si>
  <si>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</si>
  <si>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</si>
  <si>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</si>
  <si>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</si>
  <si>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</si>
  <si>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</si>
  <si>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</si>
  <si>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</si>
  <si>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</si>
  <si>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</si>
  <si>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</si>
  <si>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</si>
  <si>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</si>
  <si>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</si>
  <si>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</si>
  <si>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</si>
  <si>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</si>
  <si>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</si>
  <si>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</si>
  <si>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</si>
  <si>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</si>
  <si>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</si>
  <si>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</si>
  <si>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</si>
  <si>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</si>
  <si>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</si>
  <si>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</si>
  <si>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</si>
  <si>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</si>
  <si>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</si>
  <si>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</si>
  <si>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</si>
  <si>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</si>
  <si>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</si>
  <si>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</si>
  <si>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</si>
  <si>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</si>
  <si>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</si>
  <si>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</si>
  <si>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</si>
  <si>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</si>
  <si>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</si>
  <si>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</si>
  <si>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</si>
  <si>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</si>
  <si>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</si>
  <si>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</si>
  <si>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</si>
  <si>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</si>
  <si>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</si>
  <si>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</si>
  <si>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</si>
  <si>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</si>
  <si>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</si>
  <si>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</si>
  <si>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</si>
  <si>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</si>
  <si>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</si>
  <si>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</si>
  <si>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</si>
  <si>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</si>
  <si>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</si>
  <si>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</si>
  <si>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</si>
  <si>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</si>
  <si>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</si>
  <si>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</si>
  <si>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</si>
  <si>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</si>
  <si>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</si>
  <si>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</si>
  <si>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</si>
  <si>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</si>
  <si>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</si>
  <si>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</si>
  <si>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</si>
  <si>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</si>
  <si>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</si>
  <si>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</si>
  <si>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</si>
  <si>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</si>
  <si>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</si>
  <si>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</si>
  <si>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</si>
  <si>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</si>
  <si>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</si>
  <si>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</si>
  <si>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</si>
  <si>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</si>
  <si>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</si>
  <si>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</si>
  <si>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</si>
  <si>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</si>
  <si>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</si>
  <si>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</si>
  <si>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</si>
  <si>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</si>
  <si>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</si>
  <si>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</si>
  <si>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</si>
  <si>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</si>
  <si>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</si>
  <si>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</si>
  <si>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</si>
  <si>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</si>
  <si>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</si>
  <si>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</si>
  <si>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</si>
  <si>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</si>
  <si>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</si>
  <si>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</si>
  <si>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</si>
  <si>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</si>
  <si>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</si>
  <si>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</si>
  <si>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</si>
  <si>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</si>
  <si>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</si>
  <si>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</si>
  <si>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</si>
  <si>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</si>
  <si>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</si>
  <si>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</si>
  <si>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</si>
  <si>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</si>
  <si>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</si>
  <si>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</si>
  <si>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</si>
  <si>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</si>
  <si>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</si>
  <si>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</si>
  <si>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</si>
  <si>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</si>
  <si>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</si>
  <si>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</si>
  <si>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</si>
  <si>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</si>
  <si>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</si>
  <si>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</si>
  <si>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</si>
  <si>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</si>
  <si>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</si>
  <si>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</si>
  <si>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</si>
  <si>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</si>
  <si>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</si>
  <si>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</si>
  <si>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</si>
  <si>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</si>
  <si>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</si>
  <si>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</si>
  <si>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</si>
  <si>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</si>
  <si>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</si>
  <si>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</si>
  <si>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</si>
  <si>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</si>
  <si>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</si>
  <si>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</si>
  <si>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</si>
  <si>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</si>
  <si>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</si>
  <si>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</si>
  <si>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</si>
  <si>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</si>
  <si>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</si>
  <si>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</si>
  <si>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</si>
  <si>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</si>
  <si>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</si>
  <si>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</si>
  <si>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</si>
  <si>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</si>
  <si>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</si>
  <si>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</si>
  <si>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</si>
  <si>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</si>
  <si>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</si>
  <si>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</si>
  <si>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</si>
  <si>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</si>
  <si>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</si>
  <si>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</si>
  <si>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</si>
  <si>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</si>
  <si>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</si>
  <si>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</si>
  <si>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</si>
  <si>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</si>
  <si>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</si>
  <si>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</si>
  <si>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</si>
  <si>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</si>
  <si>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</si>
  <si>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</si>
  <si>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</si>
  <si>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</si>
  <si>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</si>
  <si>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</si>
  <si>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</si>
  <si>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</si>
  <si>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</si>
  <si>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</si>
  <si>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</si>
  <si>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</si>
  <si>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</si>
  <si>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</si>
  <si>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</si>
  <si>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</si>
  <si>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</si>
  <si>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</si>
  <si>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</si>
  <si>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</si>
  <si>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</si>
  <si>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</si>
  <si>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</si>
  <si>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</si>
  <si>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</si>
  <si>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</si>
  <si>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</si>
  <si>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</si>
  <si>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</si>
  <si>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</si>
  <si>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</si>
  <si>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</si>
  <si>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</si>
  <si>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</si>
  <si>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</si>
  <si>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</si>
  <si>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</si>
  <si>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</si>
  <si>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</si>
  <si>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</si>
  <si>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</si>
  <si>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</si>
  <si>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</si>
  <si>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</si>
  <si>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</si>
  <si>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</si>
  <si>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</si>
  <si>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</si>
  <si>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</si>
  <si>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</si>
  <si>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</si>
  <si>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</si>
  <si>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</si>
  <si>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</si>
  <si>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</si>
  <si>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</si>
  <si>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</si>
  <si>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</si>
  <si>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</si>
  <si>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</si>
  <si>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</si>
  <si>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</si>
  <si>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</si>
  <si>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</si>
  <si>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</si>
  <si>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</si>
  <si>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</si>
  <si>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</si>
  <si>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</si>
  <si>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</si>
  <si>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</si>
  <si>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</si>
  <si>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</si>
  <si>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</si>
  <si>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</si>
  <si>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</si>
  <si>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</si>
  <si>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</si>
  <si>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</si>
  <si>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</si>
  <si>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</si>
  <si>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</si>
  <si>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</si>
  <si>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</si>
  <si>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</si>
  <si>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</si>
  <si>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</si>
  <si>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</si>
  <si>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</si>
  <si>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</si>
  <si>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</si>
  <si>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</si>
  <si>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</si>
  <si>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</si>
  <si>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</si>
  <si>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</si>
  <si>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</si>
  <si>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</si>
  <si>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</si>
  <si>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</si>
  <si>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</si>
  <si>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</si>
  <si>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</si>
  <si>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</si>
  <si>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</si>
  <si>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</si>
  <si>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</si>
  <si>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</si>
  <si>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</si>
  <si>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</si>
  <si>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</si>
  <si>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</si>
  <si>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</si>
  <si>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</si>
  <si>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</si>
  <si>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</si>
  <si>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</si>
  <si>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</si>
  <si>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</si>
  <si>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</si>
  <si>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</si>
  <si>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</si>
  <si>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</si>
  <si>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</si>
  <si>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</si>
  <si>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</si>
  <si>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</si>
  <si>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</si>
  <si>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</si>
  <si>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</si>
  <si>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</si>
  <si>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</si>
  <si>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</si>
  <si>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</si>
  <si>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</si>
  <si>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</si>
  <si>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</si>
  <si>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</si>
  <si>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</si>
  <si>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</si>
  <si>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</si>
  <si>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</si>
  <si>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</si>
  <si>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</si>
  <si>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</si>
  <si>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</si>
  <si>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</si>
  <si>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</si>
  <si>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</si>
  <si>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</si>
  <si>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</si>
  <si>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</si>
  <si>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</si>
  <si>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</si>
  <si>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</si>
  <si>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</si>
  <si>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</si>
  <si>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</si>
  <si>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</si>
  <si>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</si>
  <si>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</si>
  <si>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</si>
  <si>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</si>
  <si>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</si>
  <si>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</si>
  <si>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</si>
  <si>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</si>
  <si>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</si>
  <si>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</si>
  <si>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</si>
  <si>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</si>
  <si>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</si>
  <si>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</si>
  <si>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</si>
  <si>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</si>
  <si>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</si>
  <si>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</si>
  <si>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</si>
  <si>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</si>
  <si>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</si>
  <si>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</si>
  <si>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</si>
  <si>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</si>
  <si>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</si>
  <si>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</si>
  <si>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</si>
  <si>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</si>
  <si>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</si>
  <si>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</si>
  <si>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</si>
  <si>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</si>
  <si>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</si>
  <si>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</si>
  <si>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</si>
  <si>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</si>
  <si>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</si>
  <si>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</si>
  <si>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</si>
  <si>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</si>
  <si>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</si>
  <si>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</si>
  <si>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</si>
  <si>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</si>
  <si>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</si>
  <si>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</si>
  <si>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</si>
  <si>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</si>
  <si>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</si>
  <si>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</si>
  <si>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</si>
  <si>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</si>
  <si>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</si>
  <si>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</si>
  <si>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</si>
  <si>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</si>
  <si>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</si>
  <si>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</si>
  <si>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</si>
  <si>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</si>
  <si>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</si>
  <si>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</si>
  <si>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</si>
  <si>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</si>
  <si>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</si>
  <si>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</si>
  <si>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</si>
  <si>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</si>
  <si>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</si>
  <si>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</si>
  <si>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</si>
  <si>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</si>
  <si>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</si>
  <si>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</si>
  <si>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</si>
  <si>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</si>
  <si>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</si>
  <si>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</si>
  <si>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</si>
  <si>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</si>
  <si>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</si>
  <si>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</si>
  <si>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</si>
  <si>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</si>
  <si>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</si>
  <si>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</si>
  <si>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</si>
  <si>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</si>
  <si>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</si>
  <si>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</si>
  <si>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</si>
  <si>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</si>
  <si>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</si>
  <si>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</si>
  <si>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</si>
  <si>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</si>
  <si>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</si>
  <si>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</si>
  <si>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</si>
  <si>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</si>
  <si>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</si>
  <si>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</si>
  <si>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</si>
  <si>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</si>
  <si>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</si>
  <si>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</si>
  <si>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</si>
  <si>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</si>
  <si>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</si>
  <si>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</si>
  <si>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</si>
  <si>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</si>
  <si>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</si>
  <si>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</si>
  <si>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</si>
  <si>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</si>
  <si>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</si>
  <si>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</si>
  <si>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</si>
  <si>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</si>
  <si>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</si>
  <si>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</si>
  <si>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</si>
  <si>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</si>
  <si>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</si>
  <si>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</si>
  <si>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</si>
  <si>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</si>
  <si>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</si>
  <si>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</si>
  <si>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</si>
  <si>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</si>
  <si>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</si>
  <si>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</si>
  <si>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</si>
  <si>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</si>
  <si>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</si>
  <si>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</si>
  <si>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</si>
  <si>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</si>
  <si>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</si>
  <si>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</si>
  <si>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</si>
  <si>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</si>
  <si>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</si>
  <si>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</si>
  <si>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</si>
  <si>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</si>
  <si>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</si>
  <si>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</si>
  <si>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</si>
  <si>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</si>
  <si>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</si>
  <si>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</si>
  <si>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</si>
  <si>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</si>
  <si>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</si>
  <si>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</si>
  <si>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</si>
  <si>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</si>
  <si>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</si>
  <si>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</si>
  <si>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</si>
  <si>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</si>
  <si>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</si>
  <si>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</si>
  <si>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</si>
  <si>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</si>
  <si>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</si>
  <si>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</si>
  <si>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</si>
  <si>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</si>
  <si>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</si>
  <si>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</si>
  <si>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</si>
  <si>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</si>
  <si>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</si>
  <si>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</si>
  <si>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</si>
  <si>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</si>
  <si>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</si>
  <si>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</si>
  <si>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</si>
  <si>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</si>
  <si>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</si>
  <si>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</si>
  <si>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</si>
  <si>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</si>
  <si>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</si>
  <si>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</si>
  <si>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</si>
  <si>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</si>
  <si>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</si>
  <si>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</si>
  <si>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</si>
  <si>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</si>
  <si>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</si>
  <si>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</si>
  <si>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</si>
  <si>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</si>
  <si>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</si>
  <si>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</si>
  <si>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</si>
  <si>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</si>
  <si>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</si>
  <si>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</si>
  <si>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</si>
  <si>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</si>
  <si>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</si>
  <si>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</si>
  <si>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</si>
  <si>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</si>
  <si>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</si>
  <si>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</si>
  <si>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</si>
  <si>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</si>
  <si>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</si>
  <si>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</si>
  <si>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</si>
  <si>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</si>
  <si>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</si>
  <si>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</si>
  <si>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</si>
  <si>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</si>
  <si>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</si>
  <si>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</si>
  <si>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</si>
  <si>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</si>
  <si>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</si>
  <si>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</si>
  <si>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</si>
  <si>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</si>
  <si>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</si>
  <si>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</si>
  <si>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</si>
  <si>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</si>
  <si>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</si>
  <si>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</si>
  <si>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</si>
  <si>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</si>
  <si>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</si>
  <si>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</si>
  <si>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</si>
  <si>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</si>
  <si>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</si>
  <si>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</si>
  <si>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</si>
  <si>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</si>
  <si>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</si>
  <si>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</si>
  <si>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</si>
  <si>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</si>
  <si>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</si>
  <si>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</si>
  <si>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</si>
  <si>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</si>
  <si>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</si>
  <si>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</si>
  <si>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</si>
  <si>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</si>
  <si>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</si>
  <si>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</si>
  <si>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</si>
  <si>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</si>
  <si>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</si>
  <si>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</si>
  <si>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</si>
  <si>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</si>
  <si>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</si>
  <si>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</si>
  <si>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</si>
  <si>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</si>
  <si>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</si>
  <si>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</si>
  <si>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</si>
  <si>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</si>
  <si>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</si>
  <si>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</si>
  <si>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</si>
  <si>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</si>
  <si>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</si>
  <si>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</si>
  <si>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</si>
  <si>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</si>
  <si>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</si>
  <si>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</si>
  <si>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</si>
  <si>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</si>
  <si>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</si>
  <si>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</si>
  <si>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</si>
  <si>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</si>
  <si>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</si>
  <si>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</si>
  <si>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</si>
  <si>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</si>
  <si>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</si>
  <si>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</si>
  <si>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</si>
  <si>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</si>
  <si>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</si>
  <si>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</si>
  <si>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</si>
  <si>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</si>
  <si>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</si>
  <si>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</si>
  <si>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</si>
  <si>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</si>
  <si>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</si>
  <si>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</si>
  <si>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</si>
  <si>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</si>
  <si>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</si>
  <si>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</si>
  <si>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</si>
  <si>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</si>
  <si>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</si>
  <si>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</si>
  <si>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</si>
  <si>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</si>
  <si>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</si>
  <si>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</si>
  <si>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</si>
  <si>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</si>
  <si>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</si>
  <si>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</si>
  <si>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</si>
  <si>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</si>
  <si>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</si>
  <si>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</si>
  <si>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</si>
  <si>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</si>
  <si>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</si>
  <si>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</si>
  <si>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</si>
  <si>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</si>
  <si>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</si>
  <si>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</si>
  <si>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</si>
  <si>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</si>
  <si>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</si>
  <si>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</si>
  <si>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</si>
  <si>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</si>
  <si>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</si>
  <si>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</si>
  <si>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</si>
  <si>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</si>
  <si>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</si>
  <si>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</si>
  <si>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</si>
  <si>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</si>
  <si>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</si>
  <si>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</si>
  <si>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</si>
  <si>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</si>
  <si>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</si>
  <si>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</si>
  <si>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</si>
  <si>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</si>
  <si>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</si>
  <si>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</si>
  <si>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</si>
  <si>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</si>
  <si>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</si>
  <si>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</si>
  <si>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</si>
  <si>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</si>
  <si>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</si>
  <si>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</si>
  <si>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</si>
  <si>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</si>
  <si>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</si>
  <si>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</si>
  <si>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</si>
  <si>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</si>
  <si>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</si>
  <si>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</si>
  <si>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</si>
  <si>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</si>
  <si>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</si>
  <si>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</si>
  <si>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</si>
  <si>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</si>
  <si>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</si>
  <si>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</si>
  <si>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</si>
  <si>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</si>
  <si>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</si>
  <si>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</si>
  <si>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</si>
  <si>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</si>
  <si>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</si>
  <si>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</si>
  <si>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</si>
  <si>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</si>
  <si>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</si>
  <si>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</si>
  <si>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</si>
  <si>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</si>
  <si>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</si>
  <si>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</si>
  <si>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</si>
  <si>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</si>
  <si>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</si>
  <si>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</si>
  <si>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</si>
  <si>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</si>
  <si>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</si>
  <si>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</si>
  <si>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</si>
  <si>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</si>
  <si>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</si>
  <si>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</si>
  <si>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</si>
  <si>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</si>
  <si>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</si>
  <si>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</si>
  <si>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</si>
  <si>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</si>
  <si>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</si>
  <si>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</si>
  <si>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</si>
  <si>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</si>
  <si>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</si>
  <si>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</si>
  <si>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</si>
  <si>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</si>
  <si>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</si>
  <si>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</si>
  <si>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</si>
  <si>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</si>
  <si>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</si>
  <si>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</si>
  <si>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</si>
  <si>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</si>
  <si>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</si>
  <si>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</si>
  <si>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</si>
  <si>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</si>
  <si>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</si>
  <si>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</si>
  <si>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</si>
  <si>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</si>
  <si>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</si>
  <si>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</si>
  <si>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</si>
  <si>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</si>
  <si>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</si>
  <si>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</si>
  <si>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</si>
  <si>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</si>
  <si>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</si>
  <si>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</si>
  <si>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</si>
  <si>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</si>
  <si>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</si>
  <si>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</si>
  <si>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</si>
  <si>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</si>
  <si>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</si>
  <si>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</si>
  <si>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</si>
  <si>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</si>
  <si>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</si>
  <si>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</si>
  <si>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</si>
  <si>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</si>
  <si>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</si>
  <si>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</si>
  <si>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</si>
  <si>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</si>
  <si>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</si>
  <si>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</si>
  <si>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</si>
  <si>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</si>
  <si>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</si>
  <si>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</si>
  <si>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</si>
  <si>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</si>
  <si>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</si>
  <si>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</si>
  <si>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</si>
  <si>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</si>
  <si>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</si>
  <si>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</si>
  <si>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</si>
  <si>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</si>
  <si>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</si>
  <si>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</si>
  <si>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</si>
  <si>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</si>
  <si>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</si>
  <si>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</si>
  <si>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</si>
  <si>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</si>
  <si>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</si>
  <si>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</si>
  <si>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</si>
  <si>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</si>
  <si>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</si>
  <si>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</si>
  <si>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</si>
  <si>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</si>
  <si>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</si>
  <si>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</si>
  <si>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</si>
  <si>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</si>
  <si>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</si>
  <si>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</si>
  <si>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</si>
  <si>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</si>
  <si>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</si>
  <si>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</si>
  <si>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</si>
  <si>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</si>
  <si>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</si>
  <si>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</si>
  <si>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</si>
  <si>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</si>
  <si>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</si>
  <si>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</si>
  <si>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</si>
  <si>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</si>
  <si>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</si>
  <si>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</si>
  <si>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</si>
  <si>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</si>
  <si>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</si>
  <si>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</si>
  <si>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</si>
  <si>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</si>
  <si>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</si>
  <si>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</si>
  <si>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</si>
  <si>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</si>
  <si>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</si>
  <si>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</si>
  <si>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</si>
  <si>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</si>
  <si>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</si>
  <si>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</si>
  <si>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</si>
  <si>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</si>
  <si>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</si>
  <si>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</si>
  <si>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</si>
  <si>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</si>
  <si>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</si>
  <si>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</si>
  <si>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</si>
  <si>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</si>
  <si>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</si>
  <si>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</si>
  <si>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</si>
  <si>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</si>
  <si>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</si>
  <si>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</si>
  <si>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</si>
  <si>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</si>
  <si>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</si>
  <si>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</si>
  <si>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</si>
  <si>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</si>
  <si>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</si>
  <si>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</si>
  <si>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</si>
  <si>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</si>
  <si>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</si>
  <si>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</si>
  <si>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</si>
  <si>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</si>
  <si>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</si>
  <si>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</si>
  <si>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</si>
  <si>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</si>
  <si>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</si>
  <si>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</si>
  <si>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</si>
  <si>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</si>
  <si>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</si>
  <si>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</si>
  <si>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</si>
  <si>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</si>
  <si>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</si>
  <si>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</si>
  <si>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</si>
  <si>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</si>
  <si>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</si>
  <si>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</si>
  <si>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</si>
  <si>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</si>
  <si>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</si>
  <si>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</si>
  <si>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</si>
  <si>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</si>
  <si>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</si>
  <si>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</si>
  <si>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</si>
  <si>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</si>
  <si>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</si>
  <si>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</si>
  <si>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</si>
  <si>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</si>
  <si>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</si>
  <si>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</si>
  <si>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</si>
  <si>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</si>
  <si>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</si>
  <si>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</si>
  <si>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</si>
  <si>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</si>
  <si>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</si>
  <si>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</si>
  <si>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</si>
  <si>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</si>
  <si>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</si>
  <si>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</si>
  <si>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</si>
  <si>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</si>
  <si>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</si>
  <si>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</si>
  <si>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</si>
  <si>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</si>
  <si>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</si>
  <si>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</si>
  <si>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</si>
  <si>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</si>
  <si>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</si>
  <si>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</si>
  <si>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</si>
  <si>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</si>
  <si>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</si>
  <si>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</si>
  <si>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</si>
  <si>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</si>
  <si>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</si>
  <si>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</si>
  <si>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</si>
  <si>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</si>
  <si>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</si>
  <si>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</si>
  <si>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</si>
  <si>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</si>
  <si>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</si>
  <si>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</si>
  <si>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</si>
  <si>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</si>
  <si>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</si>
  <si>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</si>
  <si>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</si>
  <si>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</si>
  <si>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</si>
  <si>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</si>
  <si>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</si>
  <si>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</si>
  <si>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</si>
  <si>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</si>
  <si>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</si>
  <si>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</si>
  <si>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</si>
  <si>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</si>
  <si>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</si>
  <si>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</si>
  <si>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</si>
  <si>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</si>
  <si>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</si>
  <si>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</si>
  <si>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</si>
  <si>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</si>
  <si>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</si>
  <si>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</si>
  <si>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</si>
  <si>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</si>
  <si>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</si>
  <si>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</si>
  <si>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</si>
  <si>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</si>
  <si>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</si>
  <si>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</si>
  <si>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</si>
  <si>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</si>
  <si>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</si>
  <si>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</si>
  <si>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</si>
  <si>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</si>
  <si>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</si>
  <si>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</si>
  <si>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</si>
  <si>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</si>
  <si>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</si>
  <si>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</si>
  <si>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</si>
  <si>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</si>
  <si>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</si>
  <si>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</si>
  <si>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</si>
  <si>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</si>
  <si>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</si>
  <si>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</si>
  <si>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</si>
  <si>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</si>
  <si>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</si>
  <si>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</si>
  <si>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</si>
  <si>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</si>
  <si>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</si>
  <si>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</si>
  <si>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</si>
  <si>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</si>
  <si>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</si>
  <si>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</si>
  <si>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</si>
  <si>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</si>
  <si>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</si>
  <si>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</si>
  <si>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</si>
  <si>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</si>
  <si>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</si>
  <si>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</si>
  <si>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</si>
  <si>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</si>
  <si>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</si>
  <si>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</si>
  <si>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</si>
  <si>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</si>
  <si>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</si>
  <si>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</si>
  <si>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</si>
  <si>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</si>
  <si>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</si>
  <si>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</si>
  <si>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</si>
  <si>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</si>
  <si>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</si>
  <si>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</si>
  <si>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</si>
  <si>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</si>
  <si>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</si>
  <si>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</si>
  <si>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</si>
  <si>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</si>
  <si>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</si>
  <si>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</si>
  <si>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</si>
  <si>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</si>
  <si>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</si>
  <si>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</si>
  <si>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</si>
  <si>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</si>
  <si>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</si>
  <si>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</si>
  <si>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</si>
  <si>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</si>
  <si>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</si>
  <si>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</si>
  <si>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</si>
  <si>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</si>
  <si>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</si>
  <si>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</si>
  <si>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</si>
  <si>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</si>
  <si>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</si>
  <si>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</si>
  <si>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</si>
  <si>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</si>
  <si>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</si>
  <si>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</si>
  <si>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</si>
  <si>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</si>
  <si>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</si>
  <si>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</si>
  <si>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</si>
  <si>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</si>
  <si>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</si>
  <si>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</si>
  <si>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</si>
  <si>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</si>
  <si>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</si>
  <si>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</si>
  <si>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</si>
  <si>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</si>
  <si>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</si>
  <si>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</si>
  <si>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</si>
  <si>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</si>
  <si>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</si>
  <si>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</si>
  <si>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</si>
  <si>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</si>
  <si>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</si>
  <si>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</si>
  <si>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</si>
  <si>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</si>
  <si>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</si>
  <si>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</si>
  <si>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</si>
  <si>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</si>
  <si>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</si>
  <si>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</si>
  <si>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</si>
  <si>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</si>
  <si>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</si>
  <si>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</si>
  <si>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</si>
  <si>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</si>
  <si>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</si>
  <si>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</si>
  <si>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</si>
  <si>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</si>
  <si>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</si>
  <si>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</si>
  <si>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</si>
  <si>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</si>
  <si>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</si>
  <si>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</si>
  <si>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</si>
  <si>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</si>
  <si>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</si>
  <si>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</si>
  <si>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</si>
  <si>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</si>
  <si>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</si>
  <si>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</si>
  <si>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</si>
  <si>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</si>
  <si>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</si>
  <si>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</si>
  <si>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</si>
  <si>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</si>
  <si>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</si>
  <si>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</si>
  <si>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</si>
  <si>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</si>
  <si>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</si>
  <si>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</si>
  <si>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</si>
  <si>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</si>
  <si>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</si>
  <si>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</si>
  <si>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</si>
  <si>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</si>
  <si>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</si>
  <si>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</si>
  <si>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</si>
  <si>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</si>
  <si>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</si>
  <si>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</si>
  <si>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</si>
  <si>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</si>
  <si>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</si>
  <si>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</si>
  <si>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</si>
  <si>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</si>
  <si>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</si>
  <si>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</si>
  <si>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</si>
  <si>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</si>
  <si>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</si>
  <si>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</si>
  <si>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</si>
  <si>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</si>
  <si>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</si>
  <si>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</si>
  <si>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</si>
  <si>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</si>
  <si>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</si>
  <si>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</si>
  <si>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</si>
  <si>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</si>
  <si>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</si>
  <si>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</si>
  <si>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</si>
  <si>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</si>
  <si>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</si>
  <si>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</si>
  <si>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</si>
  <si>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</si>
  <si>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</si>
  <si>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</si>
  <si>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</si>
  <si>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</si>
  <si>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</si>
  <si>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</si>
  <si>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</si>
  <si>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</si>
  <si>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</si>
  <si>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</si>
  <si>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</si>
  <si>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</si>
  <si>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</si>
  <si>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</si>
  <si>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</si>
  <si>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</si>
  <si>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</si>
  <si>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</si>
  <si>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</si>
  <si>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</si>
  <si>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</si>
  <si>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</si>
  <si>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</si>
  <si>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</si>
  <si>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</si>
  <si>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</si>
  <si>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</si>
  <si>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</si>
  <si>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</si>
  <si>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</si>
  <si>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</si>
  <si>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</si>
  <si>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</si>
  <si>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</si>
  <si>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</si>
  <si>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</si>
  <si>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</si>
  <si>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</si>
  <si>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</si>
  <si>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</si>
  <si>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</si>
  <si>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</si>
  <si>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</si>
  <si>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</si>
  <si>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</si>
  <si>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</si>
  <si>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</si>
  <si>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</si>
  <si>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</si>
  <si>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</si>
  <si>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</si>
  <si>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</si>
  <si>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</si>
  <si>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</si>
  <si>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</si>
  <si>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</si>
  <si>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</si>
  <si>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</si>
  <si>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</si>
  <si>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</si>
  <si>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</si>
  <si>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</si>
  <si>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</si>
  <si>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</si>
  <si>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</si>
  <si>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</si>
  <si>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</si>
  <si>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</si>
  <si>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</si>
  <si>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</si>
  <si>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</si>
  <si>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</si>
  <si>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</si>
  <si>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</si>
  <si>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</si>
  <si>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</si>
  <si>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</si>
  <si>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</si>
  <si>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</si>
  <si>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</si>
  <si>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</si>
  <si>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</si>
  <si>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</si>
  <si>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</si>
  <si>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</si>
  <si>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</si>
  <si>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</si>
  <si>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</si>
  <si>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</si>
  <si>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</si>
  <si>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</si>
  <si>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</si>
  <si>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</si>
  <si>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</si>
  <si>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</si>
  <si>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</si>
  <si>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</si>
  <si>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</si>
  <si>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</si>
  <si>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</si>
  <si>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</si>
  <si>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</si>
  <si>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</si>
  <si>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</si>
  <si>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</si>
  <si>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</si>
  <si>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</si>
  <si>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</si>
  <si>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</si>
  <si>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</si>
  <si>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</si>
  <si>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</si>
  <si>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</si>
  <si>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</si>
  <si>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</si>
  <si>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</si>
  <si>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</si>
  <si>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</si>
  <si>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</si>
  <si>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</si>
  <si>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</si>
  <si>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</si>
  <si>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</si>
  <si>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</si>
  <si>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</si>
  <si>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</si>
  <si>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</si>
  <si>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</si>
  <si>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</si>
  <si>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</si>
  <si>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</si>
  <si>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</si>
  <si>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</si>
  <si>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</si>
  <si>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</si>
  <si>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</si>
  <si>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</si>
  <si>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</si>
  <si>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</si>
  <si>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</si>
  <si>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</si>
  <si>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</si>
  <si>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</si>
  <si>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</si>
  <si>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</si>
  <si>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</si>
  <si>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</si>
  <si>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</si>
  <si>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</si>
  <si>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</si>
  <si>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</si>
  <si>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</si>
  <si>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</si>
  <si>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</si>
  <si>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</si>
  <si>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</si>
  <si>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</si>
  <si>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</si>
  <si>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</si>
  <si>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</si>
  <si>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</si>
  <si>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</si>
  <si>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</si>
  <si>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</si>
  <si>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</si>
  <si>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</si>
  <si>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</si>
  <si>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</si>
  <si>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</si>
  <si>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</si>
  <si>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</si>
  <si>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</si>
  <si>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</si>
  <si>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</si>
  <si>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</si>
  <si>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</si>
  <si>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</si>
  <si>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</si>
  <si>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</si>
  <si>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</si>
  <si>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</si>
  <si>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</si>
  <si>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</si>
  <si>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</si>
  <si>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</si>
  <si>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</si>
  <si>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</si>
  <si>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</si>
  <si>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</si>
  <si>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</si>
  <si>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</si>
  <si>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</si>
  <si>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</si>
  <si>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</si>
  <si>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</si>
  <si>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</si>
  <si>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</si>
  <si>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</si>
  <si>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</si>
  <si>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</si>
  <si>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</si>
  <si>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</si>
  <si>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</si>
  <si>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</si>
  <si>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</si>
  <si>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</si>
  <si>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</si>
  <si>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</si>
  <si>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</si>
  <si>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</si>
  <si>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</si>
  <si>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</si>
  <si>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</si>
  <si>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</si>
  <si>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</si>
  <si>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</si>
  <si>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</si>
  <si>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</si>
  <si>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</si>
  <si>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</si>
  <si>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</si>
  <si>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</si>
  <si>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</si>
  <si>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</si>
  <si>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</si>
  <si>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</si>
  <si>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</si>
  <si>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</si>
  <si>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</si>
  <si>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</si>
  <si>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</si>
  <si>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</si>
  <si>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</si>
  <si>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</si>
  <si>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</si>
  <si>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</si>
  <si>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</si>
  <si>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</si>
  <si>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</si>
  <si>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</si>
  <si>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</si>
  <si>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</si>
  <si>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</si>
  <si>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</si>
  <si>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</si>
  <si>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</si>
  <si>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</si>
  <si>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</si>
  <si>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</si>
  <si>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</si>
  <si>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</si>
  <si>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</si>
  <si>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</si>
  <si>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</si>
  <si>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</si>
  <si>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</si>
  <si>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</si>
  <si>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</si>
  <si>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</si>
  <si>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</si>
  <si>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</si>
  <si>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</si>
  <si>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</si>
  <si>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</si>
  <si>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</si>
  <si>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</si>
  <si>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</si>
  <si>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</si>
  <si>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</si>
  <si>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</si>
  <si>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</si>
  <si>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</si>
  <si>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</si>
  <si>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</si>
  <si>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</si>
  <si>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</si>
  <si>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</si>
  <si>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</si>
  <si>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</si>
  <si>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</si>
  <si>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</si>
  <si>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</si>
  <si>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</si>
  <si>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</si>
  <si>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</si>
  <si>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</si>
  <si>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</si>
  <si>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</si>
  <si>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</si>
  <si>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</si>
  <si>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</si>
  <si>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</si>
  <si>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</si>
  <si>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</si>
  <si>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</si>
  <si>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</si>
  <si>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</si>
  <si>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</si>
  <si>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</si>
  <si>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</si>
  <si>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</si>
  <si>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</si>
  <si>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</si>
  <si>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</si>
  <si>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</si>
  <si>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</si>
  <si>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</si>
  <si>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</si>
  <si>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</si>
  <si>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</si>
  <si>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</si>
  <si>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</si>
  <si>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</si>
  <si>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</si>
  <si>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</si>
  <si>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</si>
  <si>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</si>
  <si>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</si>
  <si>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</si>
  <si>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</si>
  <si>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</si>
  <si>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</si>
  <si>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</si>
  <si>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</si>
  <si>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</si>
  <si>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</si>
  <si>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</si>
  <si>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</si>
  <si>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</si>
  <si>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</si>
  <si>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</si>
  <si>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</si>
  <si>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</si>
  <si>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</si>
  <si>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</si>
  <si>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</si>
  <si>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</si>
  <si>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</si>
  <si>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</si>
  <si>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</si>
  <si>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</si>
  <si>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</si>
  <si>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</si>
  <si>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</si>
  <si>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</si>
  <si>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</si>
  <si>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</si>
  <si>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</si>
  <si>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</si>
  <si>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</si>
  <si>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</si>
  <si>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</si>
  <si>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</si>
  <si>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</si>
  <si>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</si>
  <si>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</si>
  <si>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</si>
  <si>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</si>
  <si>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</si>
  <si>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</si>
  <si>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</si>
  <si>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</si>
  <si>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</si>
  <si>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</si>
  <si>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</si>
  <si>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</si>
  <si>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</si>
  <si>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</si>
  <si>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</si>
  <si>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</si>
  <si>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</si>
  <si>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</si>
  <si>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</si>
  <si>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</si>
  <si>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</si>
  <si>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</si>
  <si>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</si>
  <si>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</si>
  <si>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</si>
  <si>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</si>
  <si>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</si>
  <si>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</si>
  <si>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</si>
  <si>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</si>
  <si>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</si>
  <si>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</si>
  <si>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</si>
  <si>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</si>
  <si>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</si>
  <si>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</si>
  <si>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</si>
  <si>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</si>
  <si>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</si>
  <si>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</si>
  <si>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</si>
  <si>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</si>
  <si>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</si>
  <si>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</si>
  <si>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</si>
  <si>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</si>
  <si>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</si>
  <si>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</si>
  <si>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</si>
  <si>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</si>
  <si>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</si>
  <si>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</si>
  <si>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</si>
  <si>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</si>
  <si>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</si>
  <si>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</si>
  <si>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</si>
  <si>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</si>
  <si>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</si>
  <si>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</si>
  <si>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</si>
  <si>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</si>
  <si>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</si>
  <si>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</si>
  <si>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</si>
  <si>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</si>
  <si>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</si>
  <si>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</si>
  <si>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</si>
  <si>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</si>
  <si>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</si>
  <si>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</si>
  <si>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</si>
  <si>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</si>
  <si>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</si>
  <si>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</si>
  <si>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</si>
  <si>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</si>
  <si>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</si>
  <si>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</si>
  <si>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</si>
  <si>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</si>
  <si>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</si>
  <si>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</si>
  <si>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</si>
  <si>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</si>
  <si>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</si>
  <si>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</si>
  <si>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</si>
  <si>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</si>
  <si>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</si>
  <si>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</si>
  <si>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</si>
  <si>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</si>
  <si>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</si>
  <si>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</si>
  <si>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</si>
  <si>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</si>
  <si>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</si>
  <si>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</si>
  <si>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</si>
  <si>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</si>
  <si>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</si>
  <si>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</si>
  <si>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</si>
  <si>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</si>
  <si>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</si>
  <si>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</si>
  <si>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</si>
  <si>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</si>
  <si>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</si>
  <si>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</si>
  <si>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</si>
  <si>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</si>
  <si>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</si>
  <si>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</si>
  <si>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</si>
  <si>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</si>
  <si>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</si>
  <si>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</si>
  <si>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</si>
  <si>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</si>
  <si>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</si>
  <si>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</si>
  <si>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</si>
  <si>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</si>
  <si>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</si>
  <si>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</si>
  <si>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</si>
  <si>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</si>
  <si>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</si>
  <si>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</si>
  <si>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</si>
  <si>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</si>
  <si>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</si>
  <si>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</si>
  <si>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</si>
  <si>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</si>
  <si>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</si>
  <si>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</si>
  <si>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</si>
  <si>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</si>
  <si>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</si>
  <si>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</si>
  <si>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</si>
  <si>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</si>
  <si>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</si>
  <si>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</si>
  <si>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</si>
  <si>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</si>
  <si>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</si>
  <si>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</si>
  <si>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</si>
  <si>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</si>
  <si>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</si>
  <si>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</si>
  <si>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</si>
  <si>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</si>
  <si>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</si>
  <si>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</si>
  <si>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</si>
  <si>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</si>
  <si>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</si>
  <si>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</si>
  <si>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</si>
  <si>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</si>
  <si>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</si>
  <si>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</si>
  <si>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</si>
  <si>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</si>
  <si>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</si>
  <si>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</si>
  <si>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</si>
  <si>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</si>
  <si>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</si>
  <si>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</si>
  <si>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</si>
  <si>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</si>
  <si>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</si>
  <si>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</si>
  <si>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</si>
  <si>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</si>
  <si>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</si>
  <si>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</si>
  <si>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</si>
  <si>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</si>
  <si>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</si>
  <si>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</si>
  <si>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</si>
  <si>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</si>
  <si>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</si>
  <si>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</si>
  <si>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</si>
  <si>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</si>
  <si>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</si>
  <si>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</si>
  <si>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</si>
  <si>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</si>
  <si>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</si>
  <si>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</si>
  <si>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</si>
  <si>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</si>
  <si>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</si>
  <si>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</si>
  <si>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</si>
  <si>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</si>
  <si>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</si>
  <si>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</si>
  <si>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</si>
  <si>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</si>
  <si>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</si>
  <si>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</si>
  <si>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</si>
  <si>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</si>
  <si>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</si>
  <si>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</si>
  <si>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</si>
  <si>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</si>
  <si>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</si>
  <si>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</si>
  <si>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</si>
  <si>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</si>
  <si>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</si>
  <si>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</si>
  <si>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</si>
  <si>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</si>
  <si>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</si>
  <si>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</si>
  <si>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</si>
  <si>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</si>
  <si>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</si>
  <si>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</si>
  <si>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</si>
  <si>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</si>
  <si>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</si>
  <si>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</si>
  <si>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</si>
  <si>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</si>
  <si>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</si>
  <si>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</si>
  <si>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</si>
  <si>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</si>
  <si>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</si>
  <si>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</si>
  <si>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</si>
  <si>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</si>
  <si>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</si>
  <si>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</si>
  <si>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</si>
  <si>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</si>
  <si>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</si>
  <si>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</si>
  <si>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</si>
  <si>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</si>
  <si>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</si>
  <si>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</si>
  <si>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</si>
  <si>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</si>
  <si>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</si>
  <si>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</si>
  <si>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</si>
  <si>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</si>
  <si>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</si>
  <si>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</si>
  <si>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</si>
  <si>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</si>
  <si>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</si>
  <si>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</si>
  <si>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</si>
  <si>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</si>
  <si>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</si>
  <si>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</si>
  <si>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</si>
  <si>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</si>
  <si>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</si>
  <si>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</si>
  <si>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</si>
  <si>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</si>
  <si>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</si>
  <si>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</si>
  <si>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</si>
  <si>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</si>
  <si>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</si>
  <si>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</si>
  <si>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</si>
  <si>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</si>
  <si>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</si>
  <si>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</si>
  <si>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</si>
  <si>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</si>
  <si>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</si>
  <si>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</si>
  <si>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</si>
  <si>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</si>
  <si>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</si>
  <si>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</si>
  <si>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</si>
  <si>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</si>
  <si>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</si>
  <si>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</si>
  <si>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</si>
  <si>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</si>
  <si>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</si>
  <si>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</si>
  <si>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</si>
  <si>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</si>
  <si>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</si>
  <si>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</si>
  <si>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</si>
  <si>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</si>
  <si>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</si>
  <si>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</si>
  <si>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</si>
  <si>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</si>
  <si>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</si>
  <si>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</si>
  <si>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</si>
  <si>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</si>
  <si>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</si>
  <si>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</si>
  <si>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</si>
  <si>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</si>
  <si>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</si>
  <si>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</si>
  <si>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</si>
  <si>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</si>
  <si>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</si>
  <si>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</si>
  <si>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</si>
  <si>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</si>
  <si>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</si>
  <si>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</si>
  <si>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</si>
  <si>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</si>
  <si>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</si>
  <si>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</si>
  <si>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</si>
  <si>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</si>
  <si>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</si>
  <si>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</si>
  <si>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</si>
  <si>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</si>
  <si>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</si>
  <si>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</si>
  <si>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</si>
  <si>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</si>
  <si>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</si>
  <si>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</si>
  <si>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</si>
  <si>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</si>
  <si>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</si>
  <si>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</si>
  <si>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</si>
  <si>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</si>
  <si>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</si>
  <si>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</si>
  <si>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</si>
  <si>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</si>
  <si>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</si>
  <si>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</si>
  <si>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</si>
  <si>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</si>
  <si>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</si>
  <si>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</si>
  <si>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</si>
  <si>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</si>
  <si>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</si>
  <si>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</si>
  <si>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</si>
  <si>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</si>
  <si>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</si>
  <si>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</si>
  <si>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</si>
  <si>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</si>
  <si>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</si>
  <si>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</si>
  <si>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</si>
  <si>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</si>
  <si>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</si>
  <si>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</si>
  <si>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</si>
  <si>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</si>
  <si>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</si>
  <si>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</si>
  <si>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</si>
  <si>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</si>
  <si>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</si>
  <si>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</si>
  <si>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</si>
  <si>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</si>
  <si>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</si>
  <si>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</si>
  <si>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</si>
  <si>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</si>
  <si>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</si>
  <si>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</si>
  <si>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</si>
  <si>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</si>
  <si>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</si>
  <si>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</si>
  <si>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</si>
  <si>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</si>
  <si>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</si>
  <si>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</si>
  <si>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</si>
  <si>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</si>
  <si>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</si>
  <si>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</si>
  <si>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</si>
  <si>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</si>
  <si>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</si>
  <si>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</si>
  <si>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</si>
  <si>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</si>
  <si>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</si>
  <si>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</si>
  <si>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</si>
  <si>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</si>
  <si>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</si>
  <si>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</si>
  <si>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</si>
  <si>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</si>
  <si>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</si>
  <si>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</si>
  <si>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</si>
  <si>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</si>
  <si>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</si>
  <si>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</si>
  <si>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</si>
  <si>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</si>
  <si>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</si>
  <si>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</si>
  <si>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</si>
  <si>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</si>
  <si>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</si>
  <si>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</si>
  <si>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</si>
  <si>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</si>
  <si>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</si>
  <si>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</si>
  <si>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</si>
  <si>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</si>
  <si>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</si>
  <si>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</si>
  <si>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</si>
  <si>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</si>
  <si>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</si>
  <si>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</si>
  <si>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</si>
  <si>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</si>
  <si>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</si>
  <si>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</si>
  <si>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</si>
  <si>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</si>
  <si>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</si>
  <si>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</si>
  <si>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</si>
  <si>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</si>
  <si>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</si>
  <si>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</si>
  <si>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</si>
  <si>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</si>
  <si>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</si>
  <si>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</si>
  <si>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</si>
  <si>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</si>
  <si>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</si>
  <si>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</si>
  <si>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</si>
  <si>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</si>
  <si>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</si>
  <si>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</si>
  <si>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</si>
  <si>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</si>
  <si>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</si>
  <si>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</si>
  <si>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</si>
  <si>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</si>
  <si>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</si>
  <si>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</si>
  <si>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</si>
  <si>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</si>
  <si>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</si>
  <si>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</si>
  <si>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</si>
  <si>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</si>
  <si>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</si>
  <si>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</si>
  <si>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</si>
  <si>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</si>
  <si>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</si>
  <si>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</si>
  <si>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</si>
  <si>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</si>
  <si>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</si>
  <si>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</si>
  <si>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</si>
  <si>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</si>
  <si>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</si>
  <si>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</si>
  <si>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</si>
  <si>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</si>
  <si>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</si>
  <si>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</si>
  <si>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</si>
  <si>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</si>
  <si>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</si>
  <si>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</si>
  <si>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</si>
  <si>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</si>
  <si>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</si>
  <si>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</si>
  <si>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</si>
  <si>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</si>
  <si>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</si>
  <si>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</si>
  <si>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</si>
  <si>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</si>
  <si>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</si>
  <si>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</si>
  <si>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</si>
  <si>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</si>
  <si>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</si>
  <si>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</si>
  <si>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</si>
  <si>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</si>
  <si>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</si>
  <si>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</si>
  <si>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</si>
  <si>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</si>
  <si>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</si>
  <si>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</si>
  <si>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</si>
  <si>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</si>
  <si>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</si>
  <si>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</si>
  <si>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</si>
  <si>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</si>
  <si>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</si>
  <si>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</si>
  <si>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</si>
  <si>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</si>
  <si>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</si>
  <si>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</si>
  <si>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</si>
  <si>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</si>
  <si>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</si>
  <si>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</si>
  <si>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</si>
  <si>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</si>
  <si>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</si>
  <si>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</si>
  <si>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</si>
  <si>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</si>
  <si>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</si>
  <si>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</si>
  <si>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</si>
  <si>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</si>
  <si>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</si>
  <si>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</si>
  <si>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</si>
  <si>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</si>
  <si>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</si>
  <si>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</si>
  <si>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</si>
  <si>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</si>
  <si>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</si>
  <si>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</si>
  <si>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</si>
  <si>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</si>
  <si>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</si>
  <si>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</si>
  <si>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</si>
  <si>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</si>
  <si>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</si>
  <si>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</si>
  <si>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</si>
  <si>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</si>
  <si>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</si>
  <si>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</si>
  <si>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</si>
  <si>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</si>
  <si>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</si>
  <si>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</si>
  <si>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</si>
  <si>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</si>
  <si>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</si>
  <si>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</si>
  <si>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</si>
  <si>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</si>
  <si>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</si>
  <si>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</si>
  <si>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</si>
  <si>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</si>
  <si>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</si>
  <si>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</si>
  <si>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</si>
  <si>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</si>
  <si>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</si>
  <si>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</si>
  <si>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</si>
  <si>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</si>
  <si>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</si>
  <si>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</si>
  <si>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</si>
  <si>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</si>
  <si>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</si>
  <si>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</si>
  <si>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</si>
  <si>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</si>
  <si>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</si>
  <si>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</si>
  <si>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</si>
  <si>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</si>
  <si>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</si>
  <si>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</si>
  <si>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</si>
  <si>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</si>
  <si>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</si>
  <si>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</si>
  <si>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</si>
  <si>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</si>
  <si>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</si>
  <si>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</si>
  <si>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</si>
  <si>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</si>
  <si>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</si>
  <si>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</si>
  <si>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</si>
  <si>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</si>
  <si>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</si>
  <si>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</si>
  <si>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</si>
  <si>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</si>
  <si>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</si>
  <si>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</si>
  <si>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</si>
  <si>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</si>
  <si>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</si>
  <si>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</si>
  <si>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</si>
  <si>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</si>
  <si>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</si>
  <si>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</si>
  <si>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</si>
  <si>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</si>
  <si>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</si>
  <si>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</si>
  <si>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</si>
  <si>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</si>
  <si>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</si>
  <si>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</si>
  <si>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</si>
  <si>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</si>
  <si>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</si>
  <si>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</si>
  <si>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</si>
  <si>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</si>
  <si>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</si>
  <si>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</si>
  <si>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</si>
  <si>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</si>
  <si>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</si>
  <si>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</si>
  <si>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</si>
  <si>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</si>
  <si>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</si>
  <si>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</si>
  <si>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</si>
  <si>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</si>
  <si>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</si>
  <si>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</si>
  <si>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</si>
  <si>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</si>
  <si>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</si>
  <si>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</si>
  <si>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</si>
  <si>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</si>
  <si>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</si>
  <si>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</si>
  <si>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</si>
  <si>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</si>
  <si>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</si>
  <si>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</si>
  <si>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</si>
  <si>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</si>
  <si>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</si>
  <si>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</si>
  <si>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</si>
  <si>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</si>
  <si>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</si>
  <si>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</si>
  <si>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</si>
  <si>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</si>
  <si>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</si>
  <si>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</si>
  <si>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</si>
  <si>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</si>
  <si>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</si>
  <si>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</si>
  <si>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</si>
  <si>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</si>
  <si>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</si>
  <si>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</si>
  <si>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</si>
  <si>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</si>
  <si>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</si>
  <si>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</si>
  <si>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</si>
  <si>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</si>
  <si>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</si>
  <si>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</si>
  <si>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</si>
  <si>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</si>
  <si>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</si>
  <si>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</si>
  <si>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</si>
  <si>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</si>
  <si>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</si>
  <si>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</si>
  <si>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</si>
  <si>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</si>
  <si>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</si>
  <si>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</si>
  <si>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</si>
  <si>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</si>
  <si>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</si>
  <si>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</si>
  <si>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</si>
  <si>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</si>
  <si>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</si>
  <si>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</si>
  <si>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</si>
  <si>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</si>
  <si>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</si>
  <si>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</si>
  <si>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</si>
  <si>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</si>
  <si>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</si>
  <si>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</si>
  <si>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</si>
  <si>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</si>
  <si>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</si>
  <si>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</si>
  <si>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</si>
  <si>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</si>
  <si>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</si>
  <si>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</si>
  <si>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</si>
  <si>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</si>
  <si>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</si>
  <si>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</si>
  <si>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</si>
  <si>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</si>
  <si>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</si>
  <si>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</si>
  <si>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</si>
  <si>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</si>
  <si>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</si>
  <si>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</si>
  <si>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</si>
  <si>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</si>
  <si>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</si>
  <si>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</si>
  <si>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</si>
  <si>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</si>
  <si>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</si>
  <si>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</si>
  <si>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</si>
  <si>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</si>
  <si>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</si>
  <si>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</si>
  <si>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</si>
  <si>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</si>
  <si>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</si>
  <si>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</si>
  <si>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</si>
  <si>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</si>
  <si>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</si>
  <si>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</si>
  <si>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</si>
  <si>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</si>
  <si>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</si>
  <si>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</si>
  <si>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</si>
  <si>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</si>
  <si>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</si>
  <si>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</si>
  <si>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</si>
  <si>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</si>
  <si>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</si>
  <si>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</si>
  <si>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</si>
  <si>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</si>
  <si>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</si>
  <si>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</si>
  <si>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</si>
  <si>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</si>
  <si>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</si>
  <si>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</si>
  <si>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</si>
  <si>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</si>
  <si>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</si>
  <si>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</si>
  <si>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</si>
  <si>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</si>
  <si>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</si>
  <si>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</si>
  <si>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</si>
  <si>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</si>
  <si>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</si>
  <si>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</si>
  <si>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</si>
  <si>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</si>
  <si>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</si>
  <si>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</si>
  <si>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</si>
  <si>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</si>
  <si>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</si>
  <si>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</si>
  <si>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</si>
  <si>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</si>
  <si>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</si>
  <si>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</si>
  <si>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</si>
  <si>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</si>
  <si>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</si>
  <si>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</si>
  <si>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</si>
  <si>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</si>
  <si>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</si>
  <si>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</si>
  <si>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</si>
  <si>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</si>
  <si>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</si>
  <si>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</si>
  <si>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</si>
  <si>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</si>
  <si>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</si>
  <si>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</si>
  <si>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</si>
  <si>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</si>
  <si>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</si>
  <si>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</si>
  <si>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</si>
  <si>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</si>
  <si>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</si>
  <si>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</si>
  <si>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</si>
  <si>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</si>
  <si>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</si>
  <si>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</si>
  <si>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</si>
  <si>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</si>
  <si>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</si>
  <si>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</si>
  <si>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</si>
  <si>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</si>
  <si>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</si>
  <si>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</si>
  <si>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</si>
  <si>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</si>
  <si>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</si>
  <si>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</si>
  <si>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</si>
  <si>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</si>
  <si>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</si>
  <si>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</si>
  <si>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</si>
  <si>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</si>
  <si>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</si>
  <si>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</si>
  <si>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</si>
  <si>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</si>
  <si>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</si>
  <si>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</si>
  <si>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</si>
  <si>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</si>
  <si>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</si>
  <si>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</si>
  <si>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</si>
  <si>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</si>
  <si>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</si>
  <si>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</si>
  <si>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</si>
  <si>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</si>
  <si>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</si>
  <si>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</si>
  <si>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</si>
  <si>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</si>
  <si>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</si>
  <si>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</si>
  <si>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</si>
  <si>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</si>
  <si>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</si>
  <si>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</si>
  <si>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</si>
  <si>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</si>
  <si>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</si>
  <si>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</si>
  <si>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</si>
  <si>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</si>
  <si>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</si>
  <si>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</si>
  <si>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</si>
  <si>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</si>
  <si>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</si>
  <si>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</si>
  <si>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</si>
  <si>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</si>
  <si>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</si>
  <si>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</si>
  <si>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</si>
  <si>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</si>
  <si>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</si>
  <si>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</si>
  <si>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</si>
  <si>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</si>
  <si>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</si>
  <si>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</si>
  <si>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</si>
  <si>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</si>
  <si>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</si>
  <si>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</si>
  <si>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</si>
  <si>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</si>
  <si>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</si>
  <si>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</si>
  <si>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</si>
  <si>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</si>
  <si>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</si>
  <si>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</si>
  <si>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</si>
  <si>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</si>
  <si>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</si>
  <si>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</si>
  <si>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</si>
  <si>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</si>
  <si>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</si>
  <si>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</si>
  <si>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</si>
  <si>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</si>
  <si>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</si>
  <si>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</si>
  <si>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</si>
  <si>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</si>
  <si>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</si>
  <si>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</si>
  <si>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</si>
  <si>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</si>
  <si>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</si>
  <si>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</si>
  <si>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</si>
  <si>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</si>
  <si>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</si>
  <si>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</si>
  <si>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</si>
  <si>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</si>
  <si>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</si>
  <si>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</si>
  <si>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</si>
  <si>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</si>
  <si>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</si>
  <si>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</si>
  <si>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</si>
  <si>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</si>
  <si>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</si>
  <si>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</si>
  <si>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</si>
  <si>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</si>
  <si>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</si>
  <si>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</si>
  <si>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</si>
  <si>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</si>
  <si>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</si>
  <si>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</si>
  <si>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</si>
  <si>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</si>
  <si>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</si>
  <si>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</si>
  <si>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</si>
  <si>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</si>
  <si>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</si>
  <si>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</si>
  <si>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</si>
  <si>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</si>
  <si>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</si>
  <si>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</si>
  <si>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</si>
  <si>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</si>
  <si>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</si>
  <si>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</si>
  <si>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</si>
  <si>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</si>
  <si>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</si>
  <si>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</si>
  <si>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</si>
  <si>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</si>
  <si>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</si>
  <si>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</si>
  <si>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</si>
  <si>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</si>
  <si>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</si>
  <si>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</si>
  <si>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</si>
  <si>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</si>
  <si>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</si>
  <si>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</si>
  <si>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</si>
  <si>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</si>
  <si>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</si>
  <si>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</si>
  <si>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</si>
  <si>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</si>
  <si>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</si>
  <si>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</si>
  <si>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</si>
  <si>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</si>
  <si>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</si>
  <si>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</si>
  <si>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</si>
  <si>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</si>
  <si>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</si>
  <si>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</si>
  <si>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</si>
  <si>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</si>
  <si>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</si>
  <si>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</si>
  <si>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</si>
  <si>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</si>
  <si>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</si>
  <si>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</si>
  <si>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</si>
  <si>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</si>
  <si>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</si>
  <si>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</si>
  <si>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</si>
  <si>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</si>
  <si>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</si>
  <si>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</si>
  <si>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</si>
  <si>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</si>
  <si>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</si>
  <si>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</si>
  <si>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</si>
  <si>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</si>
  <si>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</si>
  <si>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</si>
  <si>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</si>
  <si>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</si>
  <si>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</si>
  <si>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</si>
  <si>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</si>
  <si>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</si>
  <si>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</si>
  <si>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</si>
  <si>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</si>
  <si>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</si>
  <si>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</si>
  <si>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</si>
  <si>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</si>
  <si>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</si>
  <si>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</si>
  <si>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</si>
  <si>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</si>
  <si>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</si>
  <si>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</si>
  <si>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</si>
  <si>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</si>
  <si>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</si>
  <si>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</si>
  <si>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</si>
  <si>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</si>
  <si>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</si>
  <si>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</si>
  <si>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</si>
  <si>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</si>
  <si>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</si>
  <si>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</si>
  <si>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</si>
  <si>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</si>
  <si>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</si>
  <si>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</si>
  <si>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</si>
  <si>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</si>
  <si>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</si>
  <si>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</si>
  <si>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</si>
  <si>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</si>
  <si>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</si>
  <si>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</si>
  <si>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</si>
  <si>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</si>
  <si>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</si>
  <si>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</si>
  <si>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</si>
  <si>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</si>
  <si>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</si>
  <si>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</si>
  <si>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</si>
  <si>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</si>
  <si>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</si>
  <si>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</si>
  <si>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</si>
  <si>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</si>
  <si>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</si>
  <si>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</si>
  <si>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</si>
  <si>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</si>
  <si>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</si>
  <si>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</si>
  <si>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</si>
  <si>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</si>
  <si>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</si>
  <si>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</si>
  <si>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</si>
  <si>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</si>
  <si>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</si>
  <si>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</si>
  <si>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</si>
  <si>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</si>
  <si>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</si>
  <si>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</si>
  <si>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</si>
  <si>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</si>
  <si>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</si>
  <si>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</si>
  <si>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</si>
  <si>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</si>
  <si>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</si>
  <si>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</si>
  <si>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</si>
  <si>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</si>
  <si>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</si>
  <si>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</si>
  <si>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</si>
  <si>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</si>
  <si>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</si>
  <si>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</si>
  <si>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</si>
  <si>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</si>
  <si>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</si>
  <si>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</si>
  <si>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</si>
  <si>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</si>
  <si>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</si>
  <si>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</si>
  <si>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</si>
  <si>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</si>
  <si>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</si>
  <si>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</si>
  <si>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</si>
  <si>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</si>
  <si>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</si>
  <si>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</si>
  <si>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</si>
  <si>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</si>
  <si>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</si>
  <si>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</si>
  <si>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</si>
  <si>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</si>
  <si>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</si>
  <si>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</si>
  <si>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</si>
  <si>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</si>
  <si>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</si>
  <si>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</si>
  <si>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</si>
  <si>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</si>
  <si>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</si>
  <si>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</si>
  <si>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</si>
  <si>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</si>
  <si>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</si>
  <si>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</si>
  <si>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</si>
  <si>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</si>
  <si>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</si>
  <si>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</si>
  <si>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</si>
  <si>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</si>
  <si>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</si>
  <si>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</si>
  <si>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</si>
  <si>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</si>
  <si>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</si>
  <si>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</si>
  <si>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</si>
  <si>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</si>
  <si>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</si>
  <si>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</si>
  <si>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</si>
  <si>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</si>
  <si>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</si>
  <si>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</si>
  <si>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</si>
  <si>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</si>
  <si>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</si>
  <si>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</si>
  <si>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</si>
  <si>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</si>
  <si>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</si>
  <si>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</si>
  <si>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</si>
  <si>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</si>
  <si>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</si>
  <si>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</si>
  <si>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</si>
  <si>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</si>
  <si>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</si>
  <si>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</si>
  <si>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</si>
  <si>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</si>
  <si>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</si>
  <si>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</si>
  <si>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</si>
  <si>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</si>
  <si>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</si>
  <si>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</si>
  <si>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</si>
  <si>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</si>
  <si>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</si>
  <si>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</si>
  <si>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</si>
  <si>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</si>
  <si>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</si>
  <si>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</si>
  <si>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</si>
  <si>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</si>
  <si>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</si>
  <si>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</si>
  <si>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</si>
  <si>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</si>
  <si>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</si>
  <si>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</si>
  <si>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</si>
  <si>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</si>
  <si>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</si>
  <si>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</si>
  <si>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</si>
  <si>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</si>
  <si>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</si>
  <si>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</si>
  <si>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</si>
  <si>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</si>
  <si>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</si>
  <si>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</si>
  <si>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</si>
  <si>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</si>
  <si>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</si>
  <si>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</si>
  <si>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</si>
  <si>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</si>
  <si>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</si>
  <si>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</si>
  <si>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</si>
  <si>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</si>
  <si>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</si>
  <si>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</si>
  <si>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</si>
  <si>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</si>
  <si>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</si>
  <si>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</si>
  <si>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</si>
  <si>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</si>
  <si>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</si>
  <si>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</si>
  <si>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</si>
  <si>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</si>
  <si>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</si>
  <si>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</si>
  <si>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</si>
  <si>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</si>
  <si>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</si>
  <si>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</si>
  <si>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</si>
  <si>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</si>
  <si>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</si>
  <si>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</si>
  <si>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</si>
  <si>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</si>
  <si>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</si>
  <si>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</si>
  <si>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</si>
  <si>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</si>
  <si>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</si>
  <si>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</si>
  <si>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</si>
  <si>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</si>
  <si>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</si>
  <si>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</si>
  <si>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</si>
  <si>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</si>
  <si>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</si>
  <si>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</si>
  <si>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</si>
  <si>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</si>
  <si>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</si>
  <si>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</si>
  <si>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</si>
  <si>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</si>
  <si>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</si>
  <si>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</si>
  <si>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</si>
  <si>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</si>
  <si>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</si>
  <si>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</si>
  <si>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</si>
  <si>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</si>
  <si>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</si>
  <si>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</si>
  <si>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</si>
  <si>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</si>
  <si>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</si>
  <si>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</si>
  <si>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</si>
  <si>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</si>
  <si>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</si>
  <si>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</si>
  <si>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</si>
  <si>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</si>
  <si>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</si>
  <si>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</si>
  <si>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</si>
  <si>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</si>
  <si>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</si>
  <si>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</si>
  <si>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</si>
  <si>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</si>
  <si>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</si>
  <si>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</si>
  <si>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</si>
  <si>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</si>
  <si>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</si>
  <si>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</si>
  <si>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</si>
  <si>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</si>
  <si>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</si>
  <si>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</si>
  <si>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</si>
  <si>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</si>
  <si>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</si>
  <si>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</si>
  <si>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</si>
  <si>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</si>
  <si>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</si>
  <si>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</si>
  <si>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</si>
  <si>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</si>
  <si>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</si>
  <si>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</si>
  <si>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</si>
  <si>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</si>
  <si>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</si>
  <si>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</si>
  <si>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</si>
  <si>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</si>
  <si>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</si>
  <si>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</si>
  <si>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</si>
  <si>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</si>
  <si>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</si>
  <si>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</si>
  <si>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</si>
  <si>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</si>
  <si>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</si>
  <si>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</si>
  <si>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</si>
  <si>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</si>
  <si>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</si>
  <si>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</si>
  <si>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</si>
  <si>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</si>
  <si>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</si>
  <si>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</si>
  <si>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</si>
  <si>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</si>
  <si>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</si>
  <si>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</si>
  <si>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</si>
  <si>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</si>
  <si>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</si>
  <si>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</si>
  <si>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</si>
  <si>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</si>
  <si>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</si>
  <si>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</si>
  <si>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</si>
  <si>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</si>
  <si>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</si>
  <si>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</si>
  <si>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</si>
  <si>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</si>
  <si>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</si>
  <si>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</si>
  <si>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</si>
  <si>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</si>
  <si>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</si>
  <si>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</si>
  <si>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</si>
  <si>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</si>
  <si>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</si>
  <si>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</si>
  <si>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</si>
  <si>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</si>
  <si>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</si>
  <si>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</si>
  <si>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</si>
  <si>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</si>
  <si>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</si>
  <si>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</si>
  <si>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</si>
  <si>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</si>
  <si>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</si>
  <si>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</si>
  <si>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</si>
  <si>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</si>
  <si>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</si>
  <si>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</si>
  <si>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</si>
  <si>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</si>
  <si>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</si>
  <si>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</si>
  <si>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</si>
  <si>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</si>
  <si>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</si>
  <si>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</si>
  <si>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</si>
  <si>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</si>
  <si>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</si>
  <si>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</si>
  <si>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</si>
  <si>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</si>
  <si>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</si>
  <si>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</si>
  <si>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</si>
  <si>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</si>
  <si>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</si>
  <si>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</si>
  <si>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</si>
  <si>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</si>
  <si>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</si>
  <si>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</si>
  <si>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</si>
  <si>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</si>
  <si>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</si>
  <si>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</si>
  <si>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</si>
  <si>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</si>
  <si>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</si>
  <si>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</si>
  <si>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</si>
  <si>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</si>
  <si>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</si>
  <si>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</si>
  <si>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</si>
  <si>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</si>
  <si>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</si>
  <si>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</si>
  <si>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</si>
  <si>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</si>
  <si>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</si>
  <si>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</si>
  <si>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</si>
  <si>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</si>
  <si>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</si>
  <si>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</si>
  <si>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</si>
  <si>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</si>
  <si>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</si>
  <si>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</si>
  <si>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</si>
  <si>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</si>
  <si>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</si>
  <si>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</si>
  <si>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</si>
  <si>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</si>
  <si>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</si>
  <si>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</si>
  <si>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</si>
  <si>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</si>
  <si>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</si>
  <si>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</si>
  <si>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</si>
  <si>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</si>
  <si>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</si>
  <si>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</si>
  <si>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</si>
  <si>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</si>
  <si>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</si>
  <si>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</si>
  <si>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</si>
  <si>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</si>
  <si>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</si>
  <si>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</si>
  <si>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</si>
  <si>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</si>
  <si>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</si>
  <si>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</si>
  <si>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</si>
  <si>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</si>
  <si>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</si>
  <si>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</si>
  <si>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</si>
  <si>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</si>
  <si>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</si>
  <si>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</si>
  <si>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</si>
  <si>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</si>
  <si>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</si>
  <si>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</si>
  <si>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</si>
  <si>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</si>
  <si>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</si>
  <si>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</si>
  <si>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</si>
  <si>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</si>
  <si>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</si>
  <si>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</si>
  <si>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</si>
  <si>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</si>
  <si>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</si>
  <si>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</si>
  <si>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</si>
  <si>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</si>
  <si>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</si>
  <si>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</si>
  <si>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</si>
  <si>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</si>
  <si>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</si>
  <si>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</si>
  <si>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</si>
  <si>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</si>
  <si>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</si>
  <si>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</si>
  <si>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</si>
  <si>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</si>
  <si>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</si>
  <si>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</si>
  <si>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</si>
  <si>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</si>
  <si>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</si>
  <si>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</si>
  <si>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</si>
  <si>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</si>
  <si>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</si>
  <si>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</si>
  <si>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</si>
  <si>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</si>
  <si>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</si>
  <si>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</si>
  <si>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</si>
  <si>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</si>
  <si>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</si>
  <si>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</si>
  <si>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</si>
  <si>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</si>
  <si>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</si>
  <si>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</si>
  <si>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</si>
  <si>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</si>
  <si>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</si>
  <si>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</si>
  <si>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</si>
  <si>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</si>
  <si>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</si>
  <si>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</si>
  <si>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</si>
  <si>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</si>
  <si>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</si>
  <si>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</si>
  <si>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</si>
  <si>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</si>
  <si>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</si>
  <si>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</si>
  <si>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</si>
  <si>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</si>
  <si>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</si>
  <si>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</si>
  <si>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</si>
  <si>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</si>
  <si>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</si>
  <si>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</si>
  <si>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</si>
  <si>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</si>
  <si>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</si>
  <si>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</si>
  <si>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</si>
  <si>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</si>
  <si>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</si>
  <si>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</si>
  <si>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</si>
  <si>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</si>
  <si>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</si>
  <si>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</si>
  <si>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</si>
  <si>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</si>
  <si>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</si>
  <si>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</si>
  <si>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</si>
  <si>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</si>
  <si>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</si>
  <si>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</si>
  <si>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</si>
  <si>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</si>
  <si>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</si>
  <si>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</si>
  <si>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</si>
  <si>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</si>
  <si>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</si>
  <si>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</si>
  <si>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</si>
  <si>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</si>
  <si>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</si>
  <si>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</si>
  <si>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</si>
  <si>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</si>
  <si>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</si>
  <si>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</si>
  <si>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</si>
  <si>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</si>
  <si>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</si>
  <si>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</si>
  <si>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</si>
  <si>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</si>
  <si>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</si>
  <si>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</si>
  <si>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</si>
  <si>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</si>
  <si>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</si>
  <si>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</si>
  <si>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</si>
  <si>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</si>
  <si>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</si>
  <si>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</si>
  <si>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</si>
  <si>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</si>
  <si>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</si>
  <si>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</si>
  <si>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</si>
  <si>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</si>
  <si>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</si>
  <si>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</si>
  <si>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</si>
  <si>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</si>
  <si>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</si>
  <si>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</si>
  <si>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</si>
  <si>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</si>
  <si>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</si>
  <si>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</si>
  <si>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</si>
  <si>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</si>
  <si>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</si>
  <si>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</si>
  <si>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</si>
  <si>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</si>
  <si>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</si>
  <si>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</si>
  <si>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</si>
  <si>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</si>
  <si>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</si>
  <si>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</si>
  <si>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</si>
  <si>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</si>
  <si>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</si>
  <si>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</si>
  <si>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</si>
  <si>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</si>
  <si>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</si>
  <si>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</si>
  <si>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</si>
  <si>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</si>
  <si>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</si>
  <si>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</si>
  <si>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</si>
  <si>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</si>
  <si>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</si>
  <si>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</si>
  <si>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</si>
  <si>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</si>
  <si>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</si>
  <si>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</si>
  <si>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</si>
  <si>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</si>
  <si>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</si>
  <si>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</si>
  <si>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</si>
  <si>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</si>
  <si>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</si>
  <si>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</si>
  <si>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</si>
  <si>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</si>
  <si>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</si>
  <si>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</si>
  <si>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</si>
  <si>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</si>
  <si>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</si>
  <si>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</si>
  <si>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</si>
  <si>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</si>
  <si>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</si>
  <si>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</si>
  <si>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</si>
  <si>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</si>
  <si>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</si>
  <si>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</si>
  <si>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</si>
  <si>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</si>
  <si>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</si>
  <si>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</si>
  <si>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</si>
  <si>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</si>
  <si>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</si>
  <si>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</si>
  <si>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</si>
  <si>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</si>
  <si>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</si>
  <si>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</si>
  <si>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</si>
  <si>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</si>
  <si>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</si>
  <si>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</si>
  <si>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</si>
  <si>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</si>
  <si>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</si>
  <si>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</si>
  <si>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</si>
  <si>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</si>
  <si>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</si>
  <si>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</si>
  <si>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</si>
  <si>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</si>
  <si>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</si>
  <si>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</si>
  <si>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</si>
  <si>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</si>
  <si>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</si>
  <si>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</si>
  <si>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</si>
  <si>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</si>
  <si>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</si>
  <si>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</si>
  <si>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</si>
  <si>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</si>
  <si>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</si>
  <si>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</si>
  <si>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</si>
  <si>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</si>
  <si>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</si>
  <si>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</si>
  <si>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</si>
  <si>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</si>
  <si>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</si>
  <si>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</si>
  <si>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</si>
  <si>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</si>
  <si>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</si>
  <si>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</si>
  <si>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</si>
  <si>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</si>
  <si>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</si>
  <si>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</si>
  <si>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</si>
  <si>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</si>
  <si>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</si>
  <si>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</si>
  <si>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</si>
  <si>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</si>
  <si>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</si>
  <si>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</si>
  <si>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</si>
  <si>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</si>
  <si>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</si>
  <si>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</si>
  <si>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</si>
  <si>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</si>
  <si>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</si>
  <si>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</si>
  <si>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</si>
  <si>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</si>
  <si>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</si>
  <si>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</si>
  <si>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</si>
  <si>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</si>
  <si>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</si>
  <si>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</si>
  <si>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</si>
  <si>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</si>
  <si>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</si>
  <si>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</si>
  <si>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</si>
  <si>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</si>
  <si>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</si>
  <si>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</si>
  <si>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</si>
  <si>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</si>
  <si>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</si>
  <si>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</si>
  <si>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</si>
  <si>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</si>
  <si>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</si>
  <si>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</si>
  <si>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</si>
  <si>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</si>
  <si>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</si>
  <si>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</si>
  <si>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</si>
  <si>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</si>
  <si>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</si>
  <si>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</si>
  <si>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</si>
  <si>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</si>
  <si>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</si>
  <si>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</si>
  <si>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</si>
  <si>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</si>
  <si>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</si>
  <si>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</si>
  <si>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</si>
  <si>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</si>
  <si>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</si>
  <si>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</si>
  <si>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</si>
  <si>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</si>
  <si>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</si>
  <si>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</si>
  <si>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</si>
  <si>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</si>
  <si>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</si>
  <si>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</si>
  <si>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</si>
  <si>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</si>
  <si>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</si>
  <si>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</si>
  <si>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</si>
  <si>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</si>
  <si>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</si>
  <si>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</si>
  <si>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</si>
  <si>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</si>
  <si>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</si>
  <si>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</si>
  <si>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</si>
  <si>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</si>
  <si>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</si>
  <si>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</si>
  <si>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</si>
  <si>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</si>
  <si>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</si>
  <si>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</si>
  <si>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</si>
  <si>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</si>
  <si>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</si>
  <si>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</si>
  <si>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</si>
  <si>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</si>
  <si>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</si>
  <si>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</si>
  <si>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</si>
  <si>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</si>
  <si>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</si>
  <si>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</si>
  <si>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</si>
  <si>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</si>
  <si>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</si>
  <si>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</si>
  <si>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</si>
  <si>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</si>
  <si>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</si>
  <si>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</si>
  <si>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</si>
  <si>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</si>
  <si>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</si>
  <si>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</si>
  <si>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</si>
  <si>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</si>
  <si>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</si>
  <si>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</si>
  <si>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</si>
  <si>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</si>
  <si>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</si>
  <si>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</si>
  <si>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</si>
  <si>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</si>
  <si>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</si>
  <si>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</si>
  <si>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</si>
  <si>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</si>
  <si>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</si>
  <si>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</si>
  <si>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</si>
  <si>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</si>
  <si>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</si>
  <si>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</si>
  <si>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</si>
  <si>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</si>
  <si>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</si>
  <si>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</si>
  <si>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</si>
  <si>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</si>
  <si>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</si>
  <si>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</si>
  <si>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</si>
  <si>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</si>
  <si>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</si>
  <si>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</si>
  <si>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</si>
  <si>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</si>
  <si>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</si>
  <si>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</si>
  <si>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</si>
  <si>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</si>
  <si>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</si>
  <si>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</si>
  <si>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</si>
  <si>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</si>
  <si>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</si>
  <si>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</si>
  <si>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</si>
  <si>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</si>
  <si>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</si>
  <si>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</si>
  <si>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</si>
  <si>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</si>
  <si>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</si>
  <si>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</si>
  <si>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</si>
  <si>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</si>
  <si>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</si>
  <si>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</si>
  <si>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</si>
  <si>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</si>
  <si>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</si>
  <si>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</si>
  <si>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</si>
  <si>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</si>
  <si>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</si>
  <si>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</si>
  <si>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</si>
  <si>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</si>
  <si>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</si>
  <si>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</si>
  <si>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</si>
  <si>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</si>
  <si>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</si>
  <si>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</si>
  <si>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</si>
  <si>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</si>
  <si>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</si>
  <si>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</si>
  <si>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</si>
  <si>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</si>
  <si>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</si>
  <si>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</si>
  <si>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</si>
  <si>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</si>
  <si>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</si>
  <si>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</si>
  <si>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</si>
  <si>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</si>
  <si>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</si>
  <si>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</si>
  <si>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</si>
  <si>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</si>
  <si>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</si>
  <si>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</si>
  <si>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</si>
  <si>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</si>
  <si>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</si>
  <si>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</si>
  <si>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</si>
  <si>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</si>
  <si>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</si>
  <si>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</si>
  <si>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</si>
  <si>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</si>
  <si>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</si>
  <si>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</si>
  <si>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</si>
  <si>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</si>
  <si>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</si>
  <si>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</si>
  <si>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</si>
  <si>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</si>
  <si>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</si>
  <si>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</si>
  <si>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</si>
  <si>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</si>
  <si>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</si>
  <si>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</si>
  <si>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</si>
  <si>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</si>
  <si>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</si>
  <si>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</si>
  <si>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</si>
  <si>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</si>
  <si>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</si>
  <si>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</si>
  <si>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</si>
  <si>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</si>
  <si>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</si>
  <si>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</si>
  <si>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</si>
  <si>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</si>
  <si>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</si>
  <si>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</si>
  <si>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</si>
  <si>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</si>
  <si>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</si>
  <si>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</si>
  <si>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</si>
  <si>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</si>
  <si>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</si>
  <si>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</si>
  <si>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</si>
  <si>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</si>
  <si>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</si>
  <si>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</si>
  <si>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</si>
  <si>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</si>
  <si>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</si>
  <si>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</si>
  <si>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</si>
  <si>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</si>
  <si>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</si>
  <si>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</si>
  <si>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</si>
  <si>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</si>
  <si>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</si>
  <si>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</si>
  <si>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</si>
  <si>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</si>
  <si>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</si>
  <si>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</si>
  <si>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</si>
  <si>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</si>
  <si>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</si>
  <si>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</si>
  <si>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</si>
  <si>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</si>
  <si>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</si>
  <si>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</si>
  <si>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</si>
  <si>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</si>
  <si>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</si>
  <si>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</si>
  <si>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</si>
  <si>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</si>
  <si>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</si>
  <si>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</si>
  <si>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</si>
  <si>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</si>
  <si>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</si>
  <si>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</si>
  <si>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</si>
  <si>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</si>
  <si>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</si>
  <si>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</si>
  <si>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</si>
  <si>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</si>
  <si>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</si>
  <si>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</si>
  <si>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</si>
  <si>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</si>
  <si>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</si>
  <si>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</si>
  <si>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</si>
  <si>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</si>
  <si>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</si>
  <si>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</si>
  <si>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</si>
  <si>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</si>
  <si>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</si>
  <si>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</si>
  <si>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</si>
  <si>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</si>
  <si>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</si>
  <si>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</si>
  <si>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</si>
  <si>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</si>
  <si>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</si>
  <si>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</si>
  <si>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</si>
  <si>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</si>
  <si>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</si>
  <si>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</si>
  <si>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</si>
  <si>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</si>
  <si>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</si>
  <si>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</si>
  <si>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</si>
  <si>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</si>
  <si>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</si>
  <si>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</si>
  <si>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</si>
  <si>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</si>
  <si>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</si>
  <si>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</si>
  <si>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</si>
  <si>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</si>
  <si>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</si>
  <si>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</si>
  <si>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</si>
  <si>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</si>
  <si>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</si>
  <si>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</si>
  <si>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</si>
  <si>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</si>
  <si>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</si>
  <si>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</si>
  <si>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</si>
  <si>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</si>
  <si>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</si>
  <si>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</si>
  <si>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</si>
  <si>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</si>
  <si>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</si>
  <si>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</si>
  <si>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</si>
  <si>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</si>
  <si>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</si>
  <si>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</si>
  <si>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</si>
  <si>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</si>
  <si>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</si>
  <si>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</si>
  <si>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</si>
  <si>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</si>
  <si>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</si>
  <si>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</si>
  <si>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</si>
  <si>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</si>
  <si>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</si>
  <si>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</si>
  <si>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</si>
  <si>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</si>
  <si>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</si>
  <si>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</si>
  <si>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</si>
  <si>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</si>
  <si>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</si>
  <si>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</si>
  <si>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</si>
  <si>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</si>
  <si>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</si>
  <si>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</si>
  <si>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</si>
  <si>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</si>
  <si>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</si>
  <si>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</si>
  <si>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</si>
  <si>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</si>
  <si>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</si>
  <si>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</si>
  <si>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</si>
  <si>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</si>
  <si>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</si>
  <si>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</si>
  <si>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</si>
  <si>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</si>
  <si>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</si>
  <si>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</si>
  <si>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</si>
  <si>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</si>
  <si>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</si>
  <si>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</si>
  <si>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</si>
  <si>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</si>
  <si>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</si>
  <si>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</si>
  <si>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</si>
  <si>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</si>
  <si>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</si>
  <si>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</si>
  <si>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</si>
  <si>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</si>
  <si>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</si>
  <si>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</si>
  <si>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</si>
  <si>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</si>
  <si>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</si>
  <si>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</si>
  <si>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</si>
  <si>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</si>
  <si>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</si>
  <si>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</si>
  <si>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</si>
  <si>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</si>
  <si>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</si>
  <si>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</si>
  <si>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</si>
  <si>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</si>
  <si>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</si>
  <si>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</si>
  <si>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</si>
  <si>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</si>
  <si>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</si>
  <si>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</si>
  <si>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</si>
  <si>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</si>
  <si>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</si>
  <si>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</si>
  <si>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</si>
  <si>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</si>
  <si>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</si>
  <si>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</si>
  <si>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</si>
  <si>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</si>
  <si>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</si>
  <si>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</si>
  <si>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</si>
  <si>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</si>
  <si>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</si>
  <si>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</si>
  <si>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</si>
  <si>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</si>
  <si>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</si>
  <si>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</si>
  <si>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</si>
  <si>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</si>
  <si>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</si>
  <si>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</si>
  <si>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</si>
  <si>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</si>
  <si>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</si>
  <si>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</si>
  <si>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</si>
  <si>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</si>
  <si>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</si>
  <si>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</si>
  <si>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</si>
  <si>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</si>
  <si>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</si>
  <si>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</si>
  <si>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</si>
  <si>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</si>
  <si>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</si>
  <si>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</si>
  <si>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</si>
  <si>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</si>
  <si>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</si>
  <si>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</si>
  <si>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</si>
  <si>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</si>
  <si>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</si>
  <si>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</si>
  <si>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</si>
  <si>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</si>
  <si>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</si>
  <si>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</si>
  <si>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</si>
  <si>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</si>
  <si>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</si>
  <si>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</si>
  <si>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</si>
  <si>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</si>
  <si>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</si>
  <si>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</si>
  <si>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</si>
  <si>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</si>
  <si>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</si>
  <si>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</si>
  <si>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</si>
  <si>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</si>
  <si>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</si>
  <si>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</si>
  <si>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</si>
  <si>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</si>
  <si>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</si>
  <si>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</si>
  <si>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</si>
  <si>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</si>
  <si>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</si>
  <si>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</si>
  <si>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</si>
  <si>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</si>
  <si>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</si>
  <si>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</si>
  <si>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</si>
  <si>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</si>
  <si>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</si>
  <si>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</si>
  <si>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</si>
  <si>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</si>
  <si>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</si>
  <si>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</si>
  <si>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</si>
  <si>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</si>
  <si>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</si>
  <si>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</si>
  <si>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</si>
  <si>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</si>
  <si>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</si>
  <si>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</si>
  <si>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</si>
  <si>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</si>
  <si>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</si>
  <si>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</si>
  <si>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</si>
  <si>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</si>
  <si>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</si>
  <si>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</si>
  <si>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</si>
  <si>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</si>
  <si>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</si>
  <si>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</si>
  <si>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</si>
  <si>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</si>
  <si>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</si>
  <si>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</si>
  <si>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</si>
  <si>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</si>
  <si>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</si>
  <si>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</si>
  <si>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</si>
  <si>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</si>
  <si>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</si>
  <si>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</si>
  <si>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</si>
  <si>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</si>
  <si>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</si>
  <si>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</si>
  <si>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</si>
  <si>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</si>
  <si>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</si>
  <si>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</si>
  <si>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</si>
  <si>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</si>
  <si>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</si>
  <si>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</si>
  <si>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</si>
  <si>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</si>
  <si>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</si>
  <si>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</si>
  <si>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</si>
  <si>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</si>
  <si>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</si>
  <si>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</si>
  <si>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</si>
  <si>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</si>
  <si>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</si>
  <si>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</si>
  <si>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</si>
  <si>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</si>
  <si>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</si>
  <si>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</si>
  <si>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</si>
  <si>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</si>
  <si>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</si>
  <si>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</si>
  <si>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</si>
  <si>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</si>
  <si>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</si>
  <si>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</si>
  <si>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</si>
  <si>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</si>
  <si>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</si>
  <si>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</si>
  <si>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</si>
  <si>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</si>
  <si>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</si>
  <si>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</si>
  <si>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</si>
  <si>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</si>
  <si>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</si>
  <si>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</si>
  <si>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</si>
  <si>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</si>
  <si>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</si>
  <si>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</si>
  <si>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</si>
  <si>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</si>
  <si>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</si>
  <si>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</si>
  <si>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</si>
  <si>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</si>
  <si>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</si>
  <si>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</si>
  <si>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</si>
  <si>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</si>
  <si>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</si>
  <si>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</si>
  <si>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</si>
  <si>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</si>
  <si>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</si>
  <si>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</si>
  <si>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</si>
  <si>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</si>
  <si>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</si>
  <si>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</si>
  <si>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</si>
  <si>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</si>
  <si>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</si>
  <si>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</si>
  <si>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</si>
  <si>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</si>
  <si>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</si>
  <si>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</si>
  <si>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</si>
  <si>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</si>
  <si>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</si>
  <si>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</si>
  <si>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</si>
  <si>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</si>
  <si>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</si>
  <si>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</si>
  <si>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</si>
  <si>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</si>
  <si>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</si>
  <si>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</si>
  <si>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</si>
  <si>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</si>
  <si>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</si>
  <si>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</si>
  <si>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</si>
  <si>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</si>
  <si>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</si>
  <si>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</si>
  <si>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</si>
  <si>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</si>
  <si>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</si>
  <si>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</si>
  <si>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</si>
  <si>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</si>
  <si>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</si>
  <si>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</si>
  <si>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</si>
  <si>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</si>
  <si>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</si>
  <si>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</si>
  <si>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</si>
  <si>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</si>
  <si>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</si>
  <si>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</si>
  <si>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</si>
  <si>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</si>
  <si>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</si>
  <si>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</si>
  <si>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</si>
  <si>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</si>
  <si>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</si>
  <si>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</si>
  <si>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</si>
  <si>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</si>
  <si>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</si>
  <si>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</si>
  <si>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</si>
  <si>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</si>
  <si>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</si>
  <si>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</si>
  <si>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</si>
  <si>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</si>
  <si>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</si>
  <si>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</si>
  <si>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</si>
  <si>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</si>
  <si>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</si>
  <si>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</si>
  <si>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</si>
  <si>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</si>
  <si>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</si>
  <si>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</si>
  <si>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</si>
  <si>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</si>
  <si>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</si>
  <si>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</si>
  <si>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</si>
  <si>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</si>
  <si>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</si>
  <si>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</si>
  <si>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</si>
  <si>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</si>
  <si>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</si>
  <si>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</si>
  <si>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</si>
  <si>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</si>
  <si>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</si>
  <si>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</si>
  <si>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</si>
  <si>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</si>
  <si>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</si>
  <si>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</si>
  <si>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</si>
  <si>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</si>
  <si>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</si>
  <si>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</si>
  <si>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</si>
  <si>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</si>
  <si>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</si>
  <si>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</si>
  <si>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</si>
  <si>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</si>
  <si>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</si>
  <si>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</si>
  <si>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</si>
  <si>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</si>
  <si>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</si>
  <si>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</si>
  <si>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</si>
  <si>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</si>
  <si>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</si>
  <si>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</si>
  <si>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</si>
  <si>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</si>
  <si>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</si>
  <si>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</si>
  <si>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</si>
  <si>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</si>
  <si>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</si>
  <si>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</si>
  <si>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</si>
  <si>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</si>
  <si>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</si>
  <si>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</si>
  <si>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</si>
  <si>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</si>
  <si>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</si>
  <si>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</si>
  <si>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</si>
  <si>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</si>
  <si>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</si>
  <si>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</si>
  <si>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</si>
  <si>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</si>
  <si>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</si>
  <si>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</si>
  <si>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</si>
  <si>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</si>
  <si>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</si>
  <si>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</si>
  <si>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</si>
  <si>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</si>
  <si>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</si>
  <si>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</si>
  <si>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</si>
  <si>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</si>
  <si>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</si>
  <si>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</si>
  <si>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</si>
  <si>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</si>
  <si>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</si>
  <si>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</si>
  <si>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</si>
  <si>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</si>
  <si>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</si>
  <si>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</si>
  <si>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</si>
  <si>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</si>
  <si>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</si>
  <si>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</si>
  <si>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</si>
  <si>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</si>
  <si>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</si>
  <si>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</si>
  <si>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</si>
  <si>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</si>
  <si>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</si>
  <si>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</si>
  <si>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</si>
  <si>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</si>
  <si>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</si>
  <si>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</si>
  <si>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</si>
  <si>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</si>
  <si>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</si>
  <si>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</si>
  <si>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</si>
  <si>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</si>
  <si>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</si>
  <si>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</si>
  <si>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</si>
  <si>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</si>
  <si>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</si>
  <si>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</si>
  <si>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</si>
  <si>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</si>
  <si>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</si>
  <si>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</si>
  <si>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</si>
  <si>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</si>
  <si>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</si>
  <si>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</si>
  <si>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</si>
  <si>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</si>
  <si>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</si>
  <si>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</si>
  <si>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</si>
  <si>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</si>
  <si>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</si>
  <si>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</si>
  <si>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</si>
  <si>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</si>
  <si>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</si>
  <si>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</si>
  <si>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</si>
  <si>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</si>
  <si>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</si>
  <si>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</si>
  <si>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</si>
  <si>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</si>
  <si>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</si>
  <si>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</si>
  <si>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</si>
  <si>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</si>
  <si>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</si>
  <si>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</si>
  <si>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</si>
  <si>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</si>
  <si>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</si>
  <si>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</si>
  <si>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</si>
  <si>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</si>
  <si>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</si>
  <si>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</si>
  <si>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</si>
  <si>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</si>
  <si>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</si>
  <si>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</si>
  <si>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</si>
  <si>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</si>
  <si>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</si>
  <si>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</si>
  <si>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</si>
  <si>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</si>
  <si>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</si>
  <si>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</si>
  <si>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</si>
  <si>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</si>
  <si>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</si>
  <si>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</si>
  <si>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</si>
  <si>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</si>
  <si>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</si>
  <si>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</si>
  <si>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</si>
  <si>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</si>
  <si>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</si>
  <si>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</si>
  <si>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</si>
  <si>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</si>
  <si>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</si>
  <si>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</si>
  <si>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</si>
  <si>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</si>
  <si>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</si>
  <si>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</si>
  <si>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</si>
  <si>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</si>
  <si>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</si>
  <si>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</si>
  <si>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</si>
  <si>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</si>
  <si>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</si>
  <si>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</si>
  <si>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</si>
  <si>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</si>
  <si>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</si>
  <si>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</si>
  <si>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</si>
  <si>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</si>
  <si>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</si>
  <si>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</si>
  <si>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</si>
  <si>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</si>
  <si>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</si>
  <si>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</si>
  <si>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</si>
  <si>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</si>
  <si>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</si>
  <si>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</si>
  <si>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</si>
  <si>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</si>
  <si>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</si>
  <si>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</si>
  <si>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</si>
  <si>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</si>
  <si>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</si>
  <si>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</si>
  <si>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</si>
  <si>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</si>
  <si>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</si>
  <si>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</si>
  <si>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</si>
  <si>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</si>
  <si>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</si>
  <si>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</si>
  <si>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</si>
  <si>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</si>
  <si>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</si>
  <si>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</si>
  <si>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</si>
  <si>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</si>
  <si>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</si>
  <si>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</si>
  <si>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</si>
  <si>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</si>
  <si>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</si>
  <si>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</si>
  <si>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</si>
  <si>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</si>
  <si>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</si>
  <si>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</si>
  <si>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</si>
  <si>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</si>
  <si>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</si>
  <si>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</si>
  <si>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</si>
  <si>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</si>
  <si>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</si>
  <si>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</si>
  <si>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</si>
  <si>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</si>
  <si>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</si>
  <si>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</si>
  <si>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</si>
  <si>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</si>
  <si>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</si>
  <si>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</si>
  <si>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</si>
  <si>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</si>
  <si>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</si>
  <si>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</si>
  <si>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</si>
  <si>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</si>
  <si>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</si>
  <si>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</si>
  <si>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</si>
  <si>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</si>
  <si>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</si>
  <si>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</si>
  <si>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</si>
  <si>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</si>
  <si>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</si>
  <si>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</si>
  <si>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</si>
  <si>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</si>
  <si>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</si>
  <si>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</si>
  <si>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</si>
  <si>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</si>
  <si>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</si>
  <si>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</si>
  <si>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</si>
  <si>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</si>
  <si>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</si>
  <si>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</si>
  <si>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</si>
  <si>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</si>
  <si>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</si>
  <si>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</si>
  <si>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</si>
  <si>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</si>
  <si>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</si>
  <si>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</si>
  <si>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</si>
  <si>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</si>
  <si>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</si>
  <si>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</si>
  <si>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</si>
  <si>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</si>
  <si>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</si>
  <si>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</si>
  <si>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</si>
  <si>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</si>
  <si>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</si>
  <si>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</si>
  <si>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</si>
  <si>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</si>
  <si>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</si>
  <si>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</si>
  <si>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</si>
  <si>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</si>
  <si>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</si>
  <si>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</si>
  <si>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</si>
  <si>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</si>
  <si>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</si>
  <si>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</si>
  <si>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</si>
  <si>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</si>
  <si>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</si>
  <si>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</si>
  <si>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</si>
  <si>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</si>
  <si>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</si>
  <si>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</si>
  <si>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</si>
  <si>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</si>
  <si>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</si>
  <si>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</si>
  <si>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</si>
  <si>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</si>
  <si>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</si>
  <si>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</si>
  <si>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</si>
  <si>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</si>
  <si>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</si>
  <si>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</si>
  <si>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</si>
  <si>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</si>
  <si>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</si>
  <si>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</si>
  <si>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</si>
  <si>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</si>
  <si>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</si>
  <si>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</si>
  <si>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</si>
  <si>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</si>
  <si>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</si>
  <si>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</si>
  <si>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</si>
  <si>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</si>
  <si>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</si>
  <si>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</si>
  <si>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</si>
  <si>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</si>
  <si>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</si>
  <si>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</si>
  <si>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</si>
  <si>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</si>
  <si>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</si>
  <si>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</si>
  <si>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</si>
  <si>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</si>
  <si>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</si>
  <si>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</si>
  <si>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</si>
  <si>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</si>
  <si>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</si>
  <si>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</si>
  <si>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</si>
  <si>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</si>
  <si>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</si>
  <si>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</si>
  <si>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</si>
  <si>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</si>
  <si>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</si>
  <si>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</si>
  <si>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</si>
  <si>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</si>
  <si>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</si>
  <si>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</si>
  <si>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</si>
  <si>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</si>
  <si>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</si>
  <si>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</si>
  <si>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</si>
  <si>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</si>
  <si>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</si>
  <si>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</si>
  <si>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</si>
  <si>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</si>
  <si>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</si>
  <si>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</si>
  <si>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</si>
  <si>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</si>
  <si>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</si>
  <si>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</si>
  <si>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</si>
  <si>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</si>
  <si>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</si>
  <si>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</si>
  <si>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</si>
  <si>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</si>
  <si>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</si>
  <si>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</si>
  <si>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</si>
  <si>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</si>
  <si>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</si>
  <si>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</si>
  <si>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</si>
  <si>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</si>
  <si>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</si>
  <si>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</si>
  <si>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</si>
  <si>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</si>
  <si>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</si>
  <si>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</si>
  <si>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</si>
  <si>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</si>
  <si>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</si>
  <si>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</si>
  <si>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</si>
  <si>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</si>
  <si>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</si>
  <si>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</si>
  <si>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</si>
  <si>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</si>
  <si>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</si>
  <si>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</si>
  <si>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</si>
  <si>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</si>
  <si>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</si>
  <si>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</si>
  <si>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</si>
  <si>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</si>
  <si>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</si>
  <si>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</si>
  <si>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</si>
  <si>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</si>
  <si>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</si>
  <si>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</si>
  <si>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</si>
  <si>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</si>
  <si>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</si>
  <si>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</si>
  <si>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</si>
  <si>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</si>
  <si>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</si>
  <si>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</si>
  <si>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</si>
  <si>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</si>
  <si>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</si>
  <si>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</si>
  <si>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</si>
  <si>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</si>
  <si>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</si>
  <si>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</si>
  <si>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</si>
  <si>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</si>
  <si>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</si>
  <si>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</si>
  <si>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</si>
  <si>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</si>
  <si>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</si>
  <si>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</si>
  <si>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</si>
  <si>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</si>
  <si>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</si>
  <si>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</si>
  <si>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</si>
  <si>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</si>
  <si>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</si>
  <si>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</si>
  <si>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</si>
  <si>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</si>
  <si>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</si>
  <si>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</si>
  <si>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</si>
  <si>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</si>
  <si>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</si>
  <si>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</si>
  <si>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</si>
  <si>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</si>
  <si>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</si>
  <si>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</si>
  <si>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</si>
  <si>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</si>
  <si>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</si>
  <si>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</si>
  <si>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</si>
  <si>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</si>
  <si>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</si>
  <si>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</si>
  <si>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</si>
  <si>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</si>
  <si>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</si>
  <si>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</si>
  <si>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</si>
  <si>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</si>
  <si>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</si>
  <si>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</si>
  <si>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</si>
  <si>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</si>
  <si>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</si>
  <si>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</si>
  <si>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</si>
  <si>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</si>
  <si>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</si>
  <si>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</si>
  <si>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</si>
  <si>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</si>
  <si>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</si>
  <si>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</si>
  <si>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</si>
  <si>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</si>
  <si>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</si>
  <si>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</si>
  <si>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</si>
  <si>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</si>
  <si>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</si>
  <si>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</si>
  <si>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</si>
  <si>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</si>
  <si>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</si>
  <si>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</si>
  <si>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</si>
  <si>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</si>
  <si>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</si>
  <si>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</si>
  <si>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</si>
  <si>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</si>
  <si>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</si>
  <si>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</si>
  <si>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</si>
  <si>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</si>
  <si>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</si>
  <si>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</si>
  <si>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</si>
  <si>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</si>
  <si>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</si>
  <si>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</si>
  <si>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</si>
  <si>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</si>
  <si>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</si>
  <si>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</si>
  <si>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</si>
  <si>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</si>
  <si>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</si>
  <si>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</si>
  <si>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</si>
  <si>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</si>
  <si>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</si>
  <si>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</si>
  <si>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</si>
  <si>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</si>
  <si>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</si>
  <si>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</si>
  <si>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</si>
  <si>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</si>
  <si>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</si>
  <si>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</si>
  <si>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</si>
  <si>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</si>
  <si>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</si>
  <si>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</si>
  <si>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</si>
  <si>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</si>
  <si>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</si>
  <si>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</si>
  <si>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</si>
  <si>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</si>
  <si>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</si>
  <si>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</si>
  <si>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</si>
  <si>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</si>
  <si>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</si>
  <si>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</si>
  <si>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</si>
  <si>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</si>
  <si>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</si>
  <si>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</si>
  <si>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</si>
  <si>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</si>
  <si>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</si>
  <si>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</si>
  <si>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</si>
  <si>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</si>
  <si>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</si>
  <si>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</si>
  <si>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</si>
  <si>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</si>
  <si>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</si>
  <si>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</si>
  <si>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</si>
  <si>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</si>
  <si>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</si>
  <si>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</si>
  <si>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</si>
  <si>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</si>
  <si>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</si>
  <si>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</si>
  <si>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</si>
  <si>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</si>
  <si>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</si>
  <si>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</si>
  <si>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</si>
  <si>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</si>
  <si>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</si>
  <si>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</si>
  <si>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</si>
  <si>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</si>
  <si>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</si>
  <si>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</si>
  <si>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</si>
  <si>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</si>
  <si>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</si>
  <si>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</si>
  <si>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</si>
  <si>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</si>
  <si>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</si>
  <si>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</si>
  <si>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</si>
  <si>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</si>
  <si>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</si>
  <si>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</si>
  <si>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</si>
  <si>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</si>
  <si>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</si>
  <si>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</si>
  <si>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</si>
  <si>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</si>
  <si>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</si>
  <si>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</si>
  <si>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</si>
  <si>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</si>
  <si>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</si>
  <si>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</si>
  <si>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</si>
  <si>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</si>
  <si>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</si>
  <si>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</si>
  <si>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</si>
  <si>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</si>
  <si>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</si>
  <si>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</si>
  <si>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</si>
  <si>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</si>
  <si>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</si>
  <si>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</si>
  <si>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</si>
  <si>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</si>
  <si>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</si>
  <si>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</si>
  <si>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</si>
  <si>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</si>
  <si>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</si>
  <si>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</si>
  <si>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</si>
  <si>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</si>
  <si>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</si>
  <si>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</si>
  <si>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</si>
  <si>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</si>
  <si>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</si>
  <si>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</si>
  <si>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</si>
  <si>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</si>
  <si>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</si>
  <si>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</si>
  <si>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</si>
  <si>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</si>
  <si>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</si>
  <si>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</si>
  <si>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</si>
  <si>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</si>
  <si>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</si>
  <si>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</si>
  <si>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</si>
  <si>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</si>
  <si>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</si>
  <si>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</si>
  <si>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</si>
  <si>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</si>
  <si>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</si>
  <si>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</si>
  <si>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</si>
  <si>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</si>
  <si>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</si>
  <si>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</si>
  <si>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</si>
  <si>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</si>
  <si>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</si>
  <si>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</si>
  <si>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</si>
  <si>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</si>
  <si>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</si>
  <si>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</si>
  <si>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</si>
  <si>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</si>
  <si>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</si>
  <si>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</si>
  <si>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</si>
  <si>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</si>
  <si>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</si>
  <si>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</si>
  <si>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</si>
  <si>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</si>
  <si>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</si>
  <si>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</si>
  <si>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</si>
  <si>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</si>
  <si>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</si>
  <si>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</si>
  <si>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</si>
  <si>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</si>
  <si>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</si>
  <si>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</si>
  <si>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</si>
  <si>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</si>
  <si>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</si>
  <si>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</si>
  <si>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</si>
  <si>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</si>
  <si>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</si>
  <si>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</si>
  <si>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</si>
  <si>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</si>
  <si>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</si>
  <si>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</si>
  <si>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</si>
  <si>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</si>
  <si>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</si>
  <si>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</si>
  <si>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</si>
  <si>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</si>
  <si>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</si>
  <si>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</si>
  <si>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</si>
  <si>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</si>
  <si>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</si>
  <si>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</si>
  <si>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</si>
  <si>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</si>
  <si>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</si>
  <si>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</si>
  <si>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</si>
  <si>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</si>
  <si>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</si>
  <si>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</si>
  <si>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</si>
  <si>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</si>
  <si>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</si>
  <si>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</si>
  <si>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</si>
  <si>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</si>
  <si>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</si>
  <si>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</si>
  <si>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</si>
  <si>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</si>
  <si>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</si>
  <si>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</si>
  <si>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</si>
  <si>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</si>
  <si>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</si>
  <si>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</si>
  <si>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</si>
  <si>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</si>
  <si>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</si>
  <si>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</si>
  <si>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</si>
  <si>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</si>
  <si>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</si>
  <si>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</si>
  <si>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</si>
  <si>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</si>
  <si>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</si>
  <si>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</si>
  <si>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</si>
  <si>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</si>
  <si>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</si>
  <si>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</si>
  <si>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</si>
  <si>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</si>
  <si>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</si>
  <si>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</si>
  <si>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</si>
  <si>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</si>
  <si>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</si>
  <si>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</si>
  <si>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</si>
  <si>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</si>
  <si>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</si>
  <si>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</si>
  <si>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</si>
  <si>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</si>
  <si>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</si>
  <si>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</si>
  <si>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</si>
  <si>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</si>
  <si>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</si>
  <si>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</si>
  <si>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</si>
  <si>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</si>
  <si>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</si>
  <si>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</si>
  <si>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</si>
  <si>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</si>
  <si>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</si>
  <si>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</si>
  <si>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</si>
  <si>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</si>
  <si>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</si>
  <si>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</si>
  <si>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</si>
  <si>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</si>
  <si>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</si>
  <si>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</si>
  <si>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</si>
  <si>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</si>
  <si>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</si>
  <si>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</si>
  <si>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</si>
  <si>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</si>
  <si>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</si>
  <si>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</si>
  <si>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</si>
  <si>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</si>
  <si>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</si>
  <si>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</si>
  <si>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</si>
  <si>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</si>
  <si>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</si>
  <si>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</si>
  <si>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</si>
  <si>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</si>
  <si>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</si>
  <si>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</si>
  <si>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</si>
  <si>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</si>
  <si>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</si>
  <si>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</si>
  <si>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</si>
  <si>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</si>
  <si>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</si>
  <si>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</si>
  <si>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</si>
  <si>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</si>
  <si>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</si>
  <si>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</si>
  <si>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</si>
  <si>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</si>
  <si>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</si>
  <si>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</si>
  <si>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</si>
  <si>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</si>
  <si>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</si>
  <si>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</si>
  <si>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</si>
  <si>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</si>
  <si>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</si>
  <si>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</si>
  <si>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</si>
  <si>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</si>
  <si>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</si>
  <si>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</si>
  <si>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</si>
  <si>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</si>
  <si>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</si>
  <si>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</si>
  <si>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</si>
  <si>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</si>
  <si>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</si>
  <si>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</si>
  <si>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</si>
  <si>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</si>
  <si>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</si>
  <si>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</si>
  <si>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</si>
  <si>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</si>
  <si>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</si>
  <si>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</si>
  <si>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</si>
  <si>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</si>
  <si>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</si>
  <si>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</si>
  <si>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</si>
  <si>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</si>
  <si>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</si>
  <si>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</si>
  <si>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</si>
  <si>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</si>
  <si>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</si>
  <si>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</si>
  <si>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</si>
  <si>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</si>
  <si>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</si>
  <si>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</si>
  <si>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</si>
  <si>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</si>
  <si>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</si>
  <si>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</si>
  <si>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</si>
  <si>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</si>
  <si>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</si>
  <si>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</si>
  <si>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</si>
  <si>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</si>
  <si>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</si>
  <si>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</si>
  <si>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</si>
  <si>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</si>
  <si>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</si>
  <si>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</si>
  <si>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</si>
  <si>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</si>
  <si>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</si>
  <si>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</si>
  <si>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</si>
  <si>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</si>
  <si>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</si>
  <si>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</si>
  <si>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</si>
  <si>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</si>
  <si>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</si>
  <si>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</si>
  <si>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</si>
  <si>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</si>
  <si>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</si>
  <si>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</si>
  <si>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</si>
  <si>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</si>
  <si>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</si>
  <si>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</si>
  <si>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</si>
  <si>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</si>
  <si>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</si>
  <si>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</si>
  <si>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</si>
  <si>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</si>
  <si>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</si>
  <si>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</si>
  <si>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</si>
  <si>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</si>
  <si>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</si>
  <si>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</si>
  <si>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</si>
  <si>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</si>
  <si>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</si>
  <si>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</si>
  <si>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</si>
  <si>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</si>
  <si>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</si>
  <si>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</si>
  <si>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</si>
  <si>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</si>
  <si>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</si>
  <si>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</si>
  <si>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</si>
  <si>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</si>
  <si>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</si>
  <si>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</si>
  <si>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</si>
  <si>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</si>
  <si>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</si>
  <si>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</si>
  <si>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</si>
  <si>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</si>
  <si>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</si>
  <si>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</si>
  <si>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</si>
  <si>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</si>
  <si>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</si>
  <si>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</si>
  <si>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</si>
  <si>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</si>
  <si>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</si>
  <si>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</si>
  <si>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</si>
  <si>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</si>
  <si>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</si>
  <si>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</si>
  <si>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</si>
  <si>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</si>
  <si>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</si>
  <si>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</si>
  <si>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</si>
  <si>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</si>
  <si>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</si>
  <si>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</si>
  <si>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</si>
  <si>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</si>
  <si>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</si>
  <si>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</si>
  <si>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</si>
  <si>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</si>
  <si>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</si>
  <si>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</si>
  <si>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</si>
  <si>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</si>
  <si>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</si>
  <si>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</si>
  <si>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</si>
  <si>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</si>
  <si>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</si>
  <si>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</si>
  <si>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</si>
  <si>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</si>
  <si>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</si>
  <si>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</si>
  <si>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</si>
  <si>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</si>
  <si>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</si>
  <si>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</si>
  <si>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</si>
  <si>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</si>
  <si>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</si>
  <si>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</si>
  <si>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</si>
  <si>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</si>
  <si>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</si>
  <si>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</si>
  <si>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</si>
  <si>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</si>
  <si>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</si>
  <si>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</si>
  <si>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</si>
  <si>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</si>
  <si>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</si>
  <si>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</si>
  <si>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</si>
  <si>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</si>
  <si>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</si>
  <si>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</si>
  <si>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</si>
  <si>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</si>
  <si>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</si>
  <si>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</si>
  <si>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</si>
  <si>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</si>
  <si>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</si>
  <si>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</si>
  <si>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</si>
  <si>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</si>
  <si>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</si>
  <si>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</si>
  <si>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</si>
  <si>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</si>
  <si>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</si>
  <si>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</si>
  <si>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</si>
  <si>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</si>
  <si>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</si>
  <si>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</si>
  <si>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</si>
  <si>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</si>
  <si>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</si>
  <si>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</si>
  <si>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</si>
  <si>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</si>
  <si>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</si>
  <si>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</si>
  <si>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</si>
  <si>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</si>
  <si>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</si>
  <si>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</si>
  <si>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</si>
  <si>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</si>
  <si>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</si>
  <si>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</si>
  <si>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</si>
  <si>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</si>
  <si>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</si>
  <si>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</si>
  <si>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</si>
  <si>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</si>
  <si>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</si>
  <si>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</si>
  <si>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</si>
  <si>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</si>
  <si>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</si>
  <si>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</si>
  <si>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</si>
  <si>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</si>
  <si>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</si>
  <si>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</si>
  <si>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</si>
  <si>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</si>
  <si>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</si>
  <si>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</si>
  <si>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</si>
  <si>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</si>
  <si>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</si>
  <si>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</si>
  <si>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</si>
  <si>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</si>
  <si>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</si>
  <si>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</si>
  <si>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</si>
  <si>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</si>
  <si>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</si>
  <si>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</si>
  <si>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</si>
  <si>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</si>
  <si>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</si>
  <si>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</si>
  <si>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</si>
  <si>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</si>
  <si>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</si>
  <si>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</si>
  <si>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</si>
  <si>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</si>
  <si>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</si>
  <si>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</si>
  <si>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</si>
  <si>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</si>
  <si>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</si>
  <si>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</si>
  <si>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</si>
  <si>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</si>
  <si>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</si>
  <si>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</si>
  <si>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</si>
  <si>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</si>
  <si>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</si>
  <si>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</si>
  <si>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</si>
  <si>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</si>
  <si>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</si>
  <si>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</si>
  <si>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</si>
  <si>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</si>
  <si>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</si>
  <si>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</si>
  <si>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</si>
  <si>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</si>
  <si>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</si>
  <si>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</si>
  <si>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</si>
  <si>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</si>
  <si>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</si>
  <si>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</si>
  <si>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</si>
  <si>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</si>
  <si>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</si>
  <si>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</si>
  <si>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</si>
  <si>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</si>
  <si>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</si>
  <si>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</si>
  <si>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</si>
  <si>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</si>
  <si>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</si>
  <si>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</si>
  <si>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</si>
  <si>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</si>
  <si>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</si>
  <si>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</si>
  <si>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</si>
  <si>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</si>
  <si>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</si>
  <si>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</si>
  <si>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</si>
  <si>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</si>
  <si>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</si>
  <si>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</si>
  <si>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</si>
  <si>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</si>
  <si>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</si>
  <si>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</si>
  <si>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</si>
  <si>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</si>
  <si>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</si>
  <si>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</si>
  <si>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</si>
  <si>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</si>
  <si>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</si>
  <si>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</si>
  <si>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</si>
  <si>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</si>
  <si>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</si>
  <si>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</si>
  <si>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</si>
  <si>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</si>
  <si>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</si>
  <si>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</si>
  <si>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</si>
  <si>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</si>
  <si>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</si>
  <si>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</si>
  <si>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</si>
  <si>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</si>
  <si>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</si>
  <si>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</si>
  <si>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</si>
  <si>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</si>
  <si>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</si>
  <si>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</si>
  <si>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</si>
  <si>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</si>
  <si>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</si>
  <si>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</si>
  <si>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</si>
  <si>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</si>
  <si>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</si>
  <si>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</si>
  <si>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</si>
  <si>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</si>
  <si>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</si>
  <si>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</si>
  <si>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</si>
  <si>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</si>
  <si>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</si>
  <si>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</si>
  <si>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</si>
  <si>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</si>
  <si>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</si>
  <si>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</si>
  <si>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</si>
  <si>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</si>
  <si>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</si>
  <si>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</si>
  <si>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</si>
  <si>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</si>
  <si>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</si>
  <si>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</si>
  <si>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</si>
  <si>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</si>
  <si>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</si>
  <si>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</si>
  <si>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</si>
  <si>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</si>
  <si>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</si>
  <si>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</si>
  <si>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</si>
  <si>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</si>
  <si>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</si>
  <si>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</si>
  <si>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</si>
  <si>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</si>
  <si>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</si>
  <si>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</si>
  <si>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</si>
  <si>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</si>
  <si>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</si>
  <si>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</si>
  <si>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</si>
  <si>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</si>
  <si>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</si>
  <si>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</si>
  <si>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</si>
  <si>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</si>
  <si>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</si>
  <si>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</si>
  <si>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</si>
  <si>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</si>
  <si>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</si>
  <si>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</si>
  <si>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</si>
  <si>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</si>
  <si>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</si>
  <si>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</si>
  <si>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</si>
  <si>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</si>
  <si>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</si>
  <si>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</si>
  <si>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</si>
  <si>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</si>
  <si>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</si>
  <si>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</si>
  <si>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</si>
  <si>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</si>
  <si>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</si>
  <si>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</si>
  <si>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</si>
  <si>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</si>
  <si>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</si>
  <si>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</si>
  <si>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</si>
  <si>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</si>
  <si>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</si>
  <si>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</si>
  <si>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</si>
  <si>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</si>
  <si>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</si>
  <si>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</si>
  <si>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</si>
  <si>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</si>
  <si>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</si>
  <si>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</si>
  <si>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</si>
  <si>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</si>
  <si>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</si>
  <si>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</si>
  <si>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</si>
  <si>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</si>
  <si>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</si>
  <si>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</si>
  <si>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</si>
  <si>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</si>
  <si>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</si>
  <si>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</si>
  <si>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</si>
  <si>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</si>
  <si>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</si>
  <si>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</si>
  <si>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</si>
  <si>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</si>
  <si>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</si>
  <si>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</si>
  <si>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</si>
  <si>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</si>
  <si>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</si>
  <si>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</si>
  <si>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</si>
  <si>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</si>
  <si>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</si>
  <si>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</si>
  <si>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</si>
  <si>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</si>
  <si>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</si>
  <si>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</si>
  <si>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</si>
  <si>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</si>
  <si>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</si>
  <si>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</si>
  <si>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</si>
  <si>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</si>
  <si>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</si>
  <si>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</si>
  <si>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</si>
  <si>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</si>
  <si>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</si>
  <si>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</si>
  <si>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</si>
  <si>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</si>
  <si>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</si>
  <si>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</si>
  <si>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</si>
  <si>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</si>
  <si>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</si>
  <si>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</si>
  <si>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</si>
  <si>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</si>
  <si>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</si>
  <si>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</si>
  <si>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</si>
  <si>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</si>
  <si>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</si>
  <si>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</si>
  <si>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</si>
  <si>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</si>
  <si>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</si>
  <si>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</si>
  <si>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</si>
  <si>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</si>
  <si>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</si>
  <si>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</si>
  <si>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</si>
  <si>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</si>
  <si>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</si>
  <si>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</si>
  <si>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</si>
  <si>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</si>
  <si>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</si>
  <si>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</si>
  <si>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</si>
  <si>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</si>
  <si>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</si>
  <si>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</si>
  <si>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</si>
  <si>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</si>
  <si>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</si>
  <si>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</si>
  <si>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</si>
  <si>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</si>
  <si>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</si>
  <si>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</si>
  <si>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</si>
  <si>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</si>
  <si>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</si>
  <si>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</si>
  <si>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</si>
  <si>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</si>
  <si>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</si>
  <si>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</si>
  <si>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</si>
  <si>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</si>
  <si>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</si>
  <si>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</si>
  <si>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</si>
  <si>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</si>
  <si>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</si>
  <si>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</si>
  <si>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</si>
  <si>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</si>
  <si>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</si>
  <si>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</si>
  <si>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</si>
  <si>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</si>
  <si>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</si>
  <si>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</si>
  <si>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</si>
  <si>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</si>
  <si>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</si>
  <si>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</si>
  <si>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</si>
  <si>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</si>
  <si>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</si>
  <si>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</si>
  <si>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</si>
  <si>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</si>
  <si>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</si>
  <si>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</si>
  <si>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</si>
  <si>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</si>
  <si>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</si>
  <si>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</si>
  <si>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</si>
  <si>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</si>
  <si>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</si>
  <si>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</si>
  <si>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</si>
  <si>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</si>
  <si>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</si>
  <si>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</si>
  <si>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</si>
  <si>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</si>
  <si>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</si>
  <si>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</si>
  <si>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</si>
  <si>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</si>
  <si>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</si>
  <si>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</si>
  <si>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</si>
  <si>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</si>
  <si>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</si>
  <si>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</si>
  <si>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</si>
  <si>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</si>
  <si>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</si>
  <si>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</si>
  <si>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</si>
  <si>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</si>
  <si>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</si>
  <si>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</si>
  <si>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</si>
  <si>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</si>
  <si>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</si>
  <si>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</si>
  <si>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</si>
  <si>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</si>
  <si>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</si>
  <si>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</si>
  <si>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</si>
  <si>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</si>
  <si>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</si>
  <si>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</si>
  <si>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</si>
  <si>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</si>
  <si>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</si>
  <si>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</si>
  <si>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</si>
  <si>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</si>
  <si>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</si>
  <si>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</si>
  <si>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</si>
  <si>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</si>
  <si>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</si>
  <si>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</si>
  <si>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</si>
  <si>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</si>
  <si>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</si>
  <si>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</si>
  <si>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</si>
  <si>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</si>
  <si>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</si>
  <si>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</si>
  <si>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</si>
  <si>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</si>
  <si>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</si>
  <si>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</si>
  <si>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</si>
  <si>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</si>
  <si>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</si>
  <si>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</si>
  <si>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</si>
  <si>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</si>
  <si>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</si>
  <si>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</si>
  <si>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</si>
  <si>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</si>
  <si>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</si>
  <si>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</si>
  <si>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</si>
  <si>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</si>
  <si>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</si>
  <si>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</si>
  <si>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</si>
  <si>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</si>
  <si>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</si>
  <si>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</si>
  <si>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</si>
  <si>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</si>
  <si>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</si>
  <si>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</si>
  <si>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</si>
  <si>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</si>
  <si>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</si>
  <si>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</si>
  <si>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</si>
  <si>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</si>
  <si>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</si>
  <si>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</si>
  <si>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</si>
  <si>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</si>
  <si>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</si>
  <si>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</si>
  <si>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</si>
  <si>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</si>
  <si>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</si>
  <si>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</si>
  <si>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</si>
  <si>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</si>
  <si>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</si>
  <si>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</si>
  <si>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</si>
  <si>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</si>
  <si>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</si>
  <si>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</si>
  <si>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</si>
  <si>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</si>
  <si>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</si>
  <si>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</si>
  <si>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</si>
  <si>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</si>
  <si>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</si>
  <si>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</si>
  <si>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</si>
  <si>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</si>
  <si>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</si>
  <si>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</si>
  <si>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</si>
  <si>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</si>
  <si>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</si>
  <si>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</si>
  <si>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</si>
  <si>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</si>
  <si>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</si>
  <si>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</si>
  <si>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</si>
  <si>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</si>
  <si>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</si>
  <si>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</si>
  <si>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</si>
  <si>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</si>
  <si>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</si>
  <si>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</si>
  <si>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</si>
  <si>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</si>
  <si>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</si>
  <si>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</si>
  <si>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</si>
  <si>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</si>
  <si>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</si>
  <si>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</si>
  <si>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</si>
  <si>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</si>
  <si>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</si>
  <si>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</si>
  <si>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</si>
  <si>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</si>
  <si>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</si>
  <si>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</si>
  <si>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</si>
  <si>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</si>
  <si>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</si>
  <si>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</si>
  <si>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</si>
  <si>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</si>
  <si>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</si>
  <si>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</si>
  <si>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</si>
  <si>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</si>
  <si>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</si>
  <si>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</si>
  <si>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</si>
  <si>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</si>
  <si>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</si>
  <si>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</si>
  <si>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</si>
  <si>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</si>
  <si>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</si>
  <si>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</si>
  <si>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</si>
  <si>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</si>
  <si>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</si>
  <si>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</si>
  <si>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</si>
  <si>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</si>
  <si>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</si>
  <si>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</si>
  <si>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</si>
  <si>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</si>
  <si>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</si>
  <si>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</si>
  <si>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</si>
  <si>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</si>
  <si>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</si>
  <si>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</si>
  <si>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</si>
  <si>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</si>
  <si>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</si>
  <si>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</si>
  <si>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</si>
  <si>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</si>
  <si>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</si>
  <si>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</si>
  <si>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</si>
  <si>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</si>
  <si>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</si>
  <si>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</si>
  <si>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</si>
  <si>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</si>
  <si>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</si>
  <si>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</si>
  <si>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</si>
  <si>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</si>
  <si>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</si>
  <si>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</si>
  <si>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</si>
  <si>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</si>
  <si>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</si>
  <si>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</si>
  <si>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</si>
  <si>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</si>
  <si>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</si>
  <si>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</si>
  <si>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</si>
  <si>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</si>
  <si>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</si>
  <si>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</si>
  <si>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</si>
  <si>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</si>
  <si>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</si>
  <si>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</si>
  <si>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</si>
  <si>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</si>
  <si>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</si>
  <si>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</si>
  <si>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</si>
  <si>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</si>
  <si>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</si>
  <si>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</si>
  <si>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</si>
  <si>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</si>
  <si>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</si>
  <si>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</si>
  <si>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</si>
  <si>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</si>
  <si>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</si>
  <si>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</si>
  <si>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</si>
  <si>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</si>
  <si>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</si>
  <si>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</si>
  <si>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</si>
  <si>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</si>
  <si>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</si>
  <si>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</si>
  <si>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</si>
  <si>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</si>
  <si>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</si>
  <si>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</si>
  <si>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</si>
  <si>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</si>
  <si>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</si>
  <si>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</si>
  <si>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</si>
  <si>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</si>
  <si>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</si>
  <si>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</si>
  <si>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</si>
  <si>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</si>
  <si>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</si>
  <si>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</si>
  <si>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</si>
  <si>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</si>
  <si>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</si>
  <si>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</si>
  <si>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</si>
  <si>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</si>
  <si>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</si>
  <si>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</si>
  <si>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</si>
  <si>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</si>
  <si>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</si>
  <si>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</si>
  <si>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</si>
  <si>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</si>
  <si>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</si>
  <si>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</si>
  <si>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</si>
  <si>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</si>
  <si>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</si>
  <si>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</si>
  <si>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</si>
  <si>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</si>
  <si>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</si>
  <si>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</si>
  <si>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</si>
  <si>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</si>
  <si>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</si>
  <si>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</si>
  <si>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</si>
  <si>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</si>
  <si>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</si>
  <si>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</si>
  <si>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</si>
  <si>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</si>
  <si>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</si>
  <si>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</si>
  <si>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</si>
  <si>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</si>
  <si>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</si>
  <si>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</si>
  <si>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</si>
  <si>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</si>
  <si>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</si>
  <si>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</si>
  <si>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</si>
  <si>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</si>
  <si>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</si>
  <si>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</si>
  <si>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</si>
  <si>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</si>
  <si>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</si>
  <si>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</si>
  <si>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</si>
  <si>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</si>
  <si>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</si>
  <si>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</si>
  <si>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</si>
  <si>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</si>
  <si>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</si>
  <si>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</si>
  <si>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</si>
  <si>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</si>
  <si>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</si>
  <si>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</si>
  <si>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</si>
  <si>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</si>
  <si>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</si>
  <si>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</si>
  <si>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</si>
  <si>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</si>
  <si>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</si>
  <si>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</si>
  <si>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</si>
  <si>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</si>
  <si>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</si>
  <si>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</si>
  <si>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</si>
  <si>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</si>
  <si>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</si>
  <si>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</si>
  <si>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</si>
  <si>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</si>
  <si>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</si>
  <si>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</si>
  <si>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</si>
  <si>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</si>
  <si>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</si>
  <si>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</si>
  <si>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</si>
  <si>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</si>
  <si>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</si>
  <si>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</si>
  <si>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</si>
  <si>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</si>
  <si>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</si>
  <si>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</si>
  <si>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</si>
  <si>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</si>
  <si>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</si>
  <si>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</si>
  <si>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</si>
  <si>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</si>
  <si>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</si>
  <si>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</si>
  <si>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</si>
  <si>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</si>
  <si>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</si>
  <si>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</si>
  <si>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</si>
  <si>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</si>
  <si>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</si>
  <si>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</si>
  <si>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</si>
  <si>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</si>
  <si>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</si>
  <si>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</si>
  <si>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</si>
  <si>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</si>
  <si>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</si>
  <si>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</si>
  <si>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</si>
  <si>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</si>
  <si>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</si>
  <si>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</si>
  <si>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</si>
  <si>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</si>
  <si>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</si>
  <si>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</si>
  <si>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</si>
  <si>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</si>
  <si>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</si>
  <si>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</si>
  <si>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</si>
  <si>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</si>
  <si>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</si>
  <si>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</si>
  <si>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</si>
  <si>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</si>
  <si>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</si>
  <si>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</si>
  <si>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</si>
  <si>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</si>
  <si>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</si>
  <si>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</si>
  <si>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</si>
  <si>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</si>
  <si>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</si>
  <si>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</si>
  <si>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</si>
  <si>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</si>
  <si>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</si>
  <si>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</si>
  <si>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</si>
  <si>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</si>
  <si>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</si>
  <si>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</si>
  <si>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</si>
  <si>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</si>
  <si>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</si>
  <si>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</si>
  <si>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</si>
  <si>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</si>
  <si>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</si>
  <si>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</si>
  <si>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</si>
  <si>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</si>
  <si>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</si>
  <si>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</si>
  <si>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</si>
  <si>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</si>
  <si>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</si>
  <si>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</si>
  <si>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</si>
  <si>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</si>
  <si>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</si>
  <si>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</si>
  <si>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</si>
  <si>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</si>
  <si>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</si>
  <si>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</si>
  <si>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</si>
  <si>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</si>
  <si>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</si>
  <si>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</si>
  <si>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</si>
  <si>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</si>
  <si>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</si>
  <si>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</si>
  <si>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</si>
  <si>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</si>
  <si>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</si>
  <si>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</si>
  <si>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</si>
  <si>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</si>
  <si>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</si>
  <si>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</si>
  <si>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</si>
  <si>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</si>
  <si>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</si>
  <si>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</si>
  <si>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</si>
  <si>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</si>
  <si>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</si>
  <si>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</si>
  <si>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</si>
  <si>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</si>
  <si>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</si>
  <si>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</si>
  <si>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</si>
  <si>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</si>
  <si>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</si>
  <si>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</si>
  <si>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</si>
  <si>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</si>
  <si>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</si>
  <si>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</si>
  <si>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</si>
  <si>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</si>
  <si>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</si>
  <si>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</si>
  <si>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</si>
  <si>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</si>
  <si>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</si>
  <si>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</si>
  <si>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</si>
  <si>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</si>
  <si>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</si>
  <si>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</si>
  <si>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</si>
  <si>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</si>
  <si>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</si>
  <si>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</si>
  <si>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</si>
  <si>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</si>
  <si>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</si>
  <si>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</si>
  <si>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</si>
  <si>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</si>
  <si>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</si>
  <si>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</si>
  <si>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</si>
  <si>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</si>
  <si>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</si>
  <si>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</si>
  <si>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</si>
  <si>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</si>
  <si>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</si>
  <si>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</si>
  <si>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</si>
  <si>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</si>
  <si>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</si>
  <si>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</si>
  <si>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</si>
  <si>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</si>
  <si>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</si>
  <si>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</si>
  <si>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</si>
  <si>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</si>
  <si>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</si>
  <si>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</si>
  <si>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</si>
  <si>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</si>
  <si>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</si>
  <si>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</si>
  <si>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</si>
  <si>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</si>
  <si>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</si>
  <si>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</si>
  <si>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</si>
  <si>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</si>
  <si>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</si>
  <si>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</si>
  <si>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</si>
  <si>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</si>
  <si>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</si>
  <si>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</si>
  <si>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</si>
  <si>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</si>
  <si>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</si>
  <si>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</si>
  <si>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</si>
  <si>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</si>
  <si>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</si>
  <si>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</si>
  <si>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</si>
  <si>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</si>
  <si>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</si>
  <si>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</si>
  <si>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</si>
  <si>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</si>
  <si>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</si>
  <si>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</si>
  <si>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</si>
  <si>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</si>
  <si>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</si>
  <si>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</si>
  <si>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</si>
  <si>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</si>
  <si>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</si>
  <si>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</si>
  <si>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</si>
  <si>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</si>
  <si>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</si>
  <si>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</si>
  <si>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</si>
  <si>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</si>
  <si>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</si>
  <si>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</si>
  <si>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</si>
  <si>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</si>
  <si>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</si>
  <si>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</si>
  <si>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</si>
  <si>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</si>
  <si>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</si>
  <si>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</si>
  <si>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</si>
  <si>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</si>
  <si>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</si>
  <si>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</si>
  <si>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</si>
  <si>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</si>
  <si>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</si>
  <si>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</si>
  <si>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</si>
  <si>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</si>
  <si>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</si>
  <si>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</si>
  <si>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</si>
  <si>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</si>
  <si>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</si>
  <si>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</si>
  <si>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</si>
  <si>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</si>
  <si>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</si>
  <si>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</si>
  <si>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</si>
  <si>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</si>
  <si>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</si>
  <si>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</si>
  <si>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</si>
  <si>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</si>
  <si>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</si>
  <si>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</si>
  <si>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</si>
  <si>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</si>
  <si>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</si>
  <si>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</si>
  <si>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</si>
  <si>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</si>
  <si>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</si>
  <si>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</si>
  <si>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</si>
  <si>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</si>
  <si>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</si>
  <si>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</si>
  <si>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</si>
  <si>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</si>
  <si>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</si>
  <si>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</si>
  <si>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</si>
  <si>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</si>
  <si>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</si>
  <si>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</si>
  <si>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</si>
  <si>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</si>
  <si>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</si>
  <si>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</si>
  <si>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</si>
  <si>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</si>
  <si>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</si>
  <si>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</si>
  <si>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</si>
  <si>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</si>
  <si>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</si>
  <si>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</si>
  <si>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</si>
  <si>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</si>
  <si>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</si>
  <si>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</si>
  <si>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</si>
  <si>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</si>
  <si>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</si>
  <si>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</si>
  <si>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</si>
  <si>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</si>
  <si>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</si>
  <si>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</si>
  <si>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</si>
  <si>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</si>
  <si>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</si>
  <si>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</si>
  <si>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</si>
  <si>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</si>
  <si>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</si>
  <si>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</si>
  <si>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</si>
  <si>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</si>
  <si>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</si>
  <si>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</si>
  <si>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</si>
  <si>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</si>
  <si>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</si>
  <si>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</si>
  <si>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</si>
  <si>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</si>
  <si>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</si>
  <si>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</si>
  <si>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</si>
  <si>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</si>
  <si>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</si>
  <si>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</si>
  <si>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</si>
  <si>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</si>
  <si>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</si>
  <si>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</si>
  <si>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</si>
  <si>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</si>
  <si>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</si>
  <si>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</si>
  <si>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</si>
  <si>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</si>
  <si>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</si>
  <si>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</si>
  <si>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</si>
  <si>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</si>
  <si>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</si>
  <si>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</si>
  <si>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</si>
  <si>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</si>
  <si>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</si>
  <si>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</si>
  <si>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</si>
  <si>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</si>
  <si>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</si>
  <si>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</si>
  <si>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</si>
  <si>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</si>
  <si>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</si>
  <si>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</si>
  <si>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</si>
  <si>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</si>
  <si>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</si>
  <si>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</si>
  <si>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</si>
  <si>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</si>
  <si>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</si>
  <si>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</si>
  <si>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</si>
  <si>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</si>
  <si>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</si>
  <si>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</si>
  <si>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</si>
  <si>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</si>
  <si>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</si>
  <si>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</si>
  <si>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</si>
  <si>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</si>
  <si>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</si>
  <si>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</si>
  <si>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</si>
  <si>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</si>
  <si>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</si>
  <si>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</si>
  <si>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</si>
  <si>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</si>
  <si>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</si>
  <si>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</si>
  <si>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</si>
  <si>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</si>
  <si>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</si>
  <si>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</si>
  <si>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</si>
  <si>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</si>
  <si>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</si>
  <si>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</si>
  <si>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</si>
  <si>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</si>
  <si>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</si>
  <si>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</si>
  <si>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</si>
  <si>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</si>
  <si>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</si>
  <si>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</si>
  <si>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</si>
  <si>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</si>
  <si>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</si>
  <si>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</si>
  <si>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</si>
  <si>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</si>
  <si>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</si>
  <si>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</si>
  <si>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</si>
  <si>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</si>
  <si>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</si>
  <si>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</si>
  <si>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</si>
  <si>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</si>
  <si>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</si>
  <si>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</si>
  <si>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</si>
  <si>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</si>
  <si>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</si>
  <si>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</si>
  <si>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</si>
  <si>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</si>
  <si>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</si>
  <si>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</si>
  <si>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</si>
  <si>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</si>
  <si>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</si>
  <si>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</si>
  <si>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</si>
  <si>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</si>
  <si>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</si>
  <si>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</si>
  <si>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</si>
  <si>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</si>
  <si>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</si>
  <si>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</si>
  <si>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</si>
  <si>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</si>
  <si>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</si>
  <si>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</si>
  <si>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</si>
  <si>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</si>
  <si>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</si>
  <si>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</si>
  <si>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</si>
  <si>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</si>
  <si>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</si>
  <si>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</si>
  <si>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</si>
  <si>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</si>
  <si>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</si>
  <si>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</si>
  <si>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</si>
  <si>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</si>
  <si>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</si>
  <si>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</si>
  <si>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</si>
  <si>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</si>
  <si>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</si>
  <si>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</si>
  <si>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</si>
  <si>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</si>
  <si>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</si>
  <si>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</si>
  <si>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</si>
  <si>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</si>
  <si>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</si>
  <si>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</si>
  <si>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</si>
  <si>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</si>
  <si>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</si>
  <si>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</si>
  <si>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</si>
  <si>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</si>
  <si>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</si>
  <si>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</si>
  <si>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</si>
  <si>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</si>
  <si>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</si>
  <si>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</si>
  <si>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</si>
  <si>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</si>
  <si>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</si>
  <si>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</si>
  <si>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</si>
  <si>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</si>
  <si>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</si>
  <si>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</si>
  <si>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</si>
  <si>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</si>
  <si>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</si>
  <si>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</si>
  <si>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</si>
  <si>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</si>
  <si>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</si>
  <si>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</si>
  <si>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</si>
  <si>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</si>
  <si>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</si>
  <si>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</si>
  <si>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</si>
  <si>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</si>
  <si>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</si>
  <si>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</si>
  <si>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</si>
  <si>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</si>
  <si>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</si>
  <si>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</si>
  <si>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</si>
  <si>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</si>
  <si>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</si>
  <si>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</si>
  <si>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</si>
  <si>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</si>
  <si>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</si>
  <si>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</si>
  <si>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</si>
  <si>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</si>
  <si>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</si>
  <si>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</si>
  <si>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</si>
  <si>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</si>
  <si>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</si>
  <si>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</si>
  <si>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</si>
  <si>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</si>
  <si>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</si>
  <si>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</si>
  <si>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</si>
  <si>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</si>
  <si>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</si>
  <si>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</si>
  <si>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</si>
  <si>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</si>
  <si>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</si>
  <si>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</si>
  <si>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</si>
  <si>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</si>
  <si>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</si>
  <si>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</si>
  <si>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</si>
  <si>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</si>
  <si>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</si>
  <si>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</si>
  <si>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</si>
  <si>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</si>
  <si>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</si>
  <si>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</si>
  <si>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</si>
  <si>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</si>
  <si>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</si>
  <si>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</si>
  <si>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</si>
  <si>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</si>
  <si>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</si>
  <si>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</si>
  <si>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</si>
  <si>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</si>
  <si>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</si>
  <si>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</si>
  <si>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</si>
  <si>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</si>
  <si>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</si>
  <si>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</si>
  <si>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</si>
  <si>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</si>
  <si>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</si>
  <si>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</si>
  <si>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</si>
  <si>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</si>
  <si>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</si>
  <si>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</si>
  <si>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</si>
  <si>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</si>
  <si>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</si>
  <si>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</si>
  <si>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</si>
  <si>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</si>
  <si>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</si>
  <si>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</si>
  <si>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</si>
  <si>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</si>
  <si>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</si>
  <si>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</si>
  <si>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</si>
  <si>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</si>
  <si>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</si>
  <si>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</si>
  <si>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</si>
  <si>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</si>
  <si>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</si>
  <si>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</si>
  <si>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</si>
  <si>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</si>
  <si>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</si>
  <si>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</si>
  <si>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</si>
  <si>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</si>
  <si>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</si>
  <si>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</si>
  <si>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</si>
  <si>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</si>
  <si>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</si>
  <si>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</si>
  <si>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</si>
  <si>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</si>
  <si>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</si>
  <si>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</si>
  <si>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</si>
  <si>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</si>
  <si>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</si>
  <si>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</si>
  <si>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</si>
  <si>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</si>
  <si>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</si>
  <si>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</si>
  <si>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</si>
  <si>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</si>
  <si>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</si>
  <si>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</si>
  <si>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</si>
  <si>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</si>
  <si>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</si>
  <si>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</si>
  <si>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</si>
  <si>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</si>
  <si>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</si>
  <si>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</si>
  <si>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</si>
  <si>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</si>
  <si>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</si>
  <si>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</si>
  <si>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</si>
  <si>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</si>
  <si>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</si>
  <si>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</si>
  <si>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</si>
  <si>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</si>
  <si>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</si>
  <si>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</si>
  <si>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</si>
  <si>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</si>
  <si>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</si>
  <si>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</si>
  <si>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</si>
  <si>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</si>
  <si>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</si>
  <si>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</si>
  <si>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</si>
  <si>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</si>
  <si>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</si>
  <si>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</si>
  <si>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</si>
  <si>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</si>
  <si>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</si>
  <si>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</si>
  <si>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</si>
  <si>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</si>
  <si>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</si>
  <si>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</si>
  <si>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</si>
  <si>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</si>
  <si>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</si>
  <si>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</si>
  <si>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</si>
  <si>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</si>
  <si>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</si>
  <si>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</si>
  <si>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</si>
  <si>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</si>
  <si>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</si>
  <si>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</si>
  <si>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</si>
  <si>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</si>
  <si>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</si>
  <si>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</si>
  <si>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</si>
  <si>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</si>
  <si>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</si>
  <si>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</si>
  <si>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</si>
  <si>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</si>
  <si>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</si>
  <si>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</si>
  <si>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</si>
  <si>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</si>
  <si>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</si>
  <si>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</si>
  <si>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</si>
  <si>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</si>
  <si>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</si>
  <si>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</si>
  <si>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</si>
  <si>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</si>
  <si>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</si>
  <si>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</si>
  <si>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</si>
  <si>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</si>
  <si>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</si>
  <si>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</si>
  <si>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</si>
  <si>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</si>
  <si>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</si>
  <si>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</si>
  <si>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</si>
  <si>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</si>
  <si>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</si>
  <si>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</si>
  <si>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</si>
  <si>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</si>
  <si>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</si>
  <si>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</si>
  <si>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</si>
  <si>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</si>
  <si>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</si>
  <si>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</si>
  <si>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</si>
  <si>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</si>
  <si>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</si>
  <si>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</si>
  <si>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</si>
  <si>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</si>
  <si>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</si>
  <si>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</si>
  <si>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</si>
  <si>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</si>
  <si>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</si>
  <si>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</si>
  <si>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</si>
  <si>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</si>
  <si>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</si>
  <si>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</si>
  <si>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</si>
  <si>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</si>
  <si>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</si>
  <si>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</si>
  <si>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</si>
  <si>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</si>
  <si>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</si>
  <si>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</si>
  <si>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</si>
  <si>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</si>
  <si>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</si>
  <si>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</si>
  <si>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</si>
  <si>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</si>
  <si>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</si>
  <si>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</si>
  <si>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</si>
  <si>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</si>
  <si>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</si>
  <si>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</si>
  <si>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</si>
  <si>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</si>
  <si>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</si>
  <si>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</si>
  <si>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</si>
  <si>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</si>
  <si>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</si>
  <si>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</si>
  <si>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</si>
  <si>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</si>
  <si>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</si>
  <si>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</si>
  <si>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</si>
  <si>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</si>
  <si>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</si>
  <si>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</si>
  <si>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</si>
  <si>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</si>
  <si>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</si>
  <si>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</si>
  <si>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</si>
  <si>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</si>
  <si>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</si>
  <si>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</si>
  <si>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</si>
  <si>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</si>
  <si>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</si>
  <si>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</si>
  <si>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</si>
  <si>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</si>
  <si>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</si>
  <si>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</si>
  <si>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</si>
  <si>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</si>
  <si>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</si>
  <si>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</si>
  <si>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</si>
  <si>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</si>
  <si>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</si>
  <si>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</si>
  <si>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</si>
  <si>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</si>
  <si>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</si>
  <si>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</si>
  <si>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</si>
  <si>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</si>
  <si>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</si>
  <si>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</si>
  <si>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</si>
  <si>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</si>
  <si>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</si>
  <si>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</si>
  <si>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</si>
  <si>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</si>
  <si>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</si>
  <si>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</si>
  <si>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</si>
  <si>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</si>
  <si>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</si>
  <si>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</si>
  <si>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</si>
  <si>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</si>
  <si>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</si>
  <si>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</si>
  <si>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</si>
  <si>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</si>
  <si>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</si>
  <si>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</si>
  <si>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</si>
  <si>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</si>
  <si>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</si>
  <si>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</si>
  <si>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</si>
  <si>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</si>
  <si>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</si>
  <si>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</si>
  <si>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</si>
  <si>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</si>
  <si>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</si>
  <si>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</si>
  <si>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</si>
  <si>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</si>
  <si>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</si>
  <si>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</si>
  <si>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</si>
  <si>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</si>
  <si>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</si>
  <si>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</si>
  <si>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</si>
  <si>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</si>
  <si>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</si>
  <si>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</si>
  <si>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</si>
  <si>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</si>
  <si>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</si>
  <si>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</si>
  <si>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</si>
  <si>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</si>
  <si>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</si>
  <si>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</si>
  <si>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</si>
  <si>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</si>
  <si>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</si>
  <si>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</si>
  <si>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</si>
  <si>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</si>
  <si>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</si>
  <si>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</si>
  <si>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</si>
  <si>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</si>
  <si>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</si>
  <si>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</si>
  <si>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</si>
  <si>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</si>
  <si>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</si>
  <si>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</si>
  <si>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</si>
  <si>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</si>
  <si>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</si>
  <si>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</si>
  <si>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</si>
  <si>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</si>
  <si>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</si>
  <si>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</si>
  <si>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</si>
  <si>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</si>
  <si>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</si>
  <si>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</si>
  <si>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</si>
  <si>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</si>
  <si>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</si>
  <si>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</si>
  <si>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</si>
  <si>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</si>
  <si>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</si>
  <si>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</si>
  <si>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</si>
  <si>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</si>
  <si>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</si>
  <si>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</si>
  <si>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</si>
  <si>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</si>
  <si>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</si>
  <si>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</si>
  <si>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</si>
  <si>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</si>
  <si>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</si>
  <si>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</si>
  <si>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</si>
  <si>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</si>
  <si>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</si>
  <si>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</si>
  <si>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</si>
  <si>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</si>
  <si>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</si>
  <si>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</si>
  <si>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</si>
  <si>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</si>
  <si>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</si>
  <si>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</si>
  <si>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</si>
  <si>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</si>
  <si>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</si>
  <si>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</si>
  <si>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</si>
  <si>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</si>
  <si>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</si>
  <si>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</si>
  <si>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</si>
  <si>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</si>
  <si>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</si>
  <si>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</si>
  <si>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</si>
  <si>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</si>
  <si>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</si>
  <si>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</si>
  <si>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</si>
  <si>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</si>
  <si>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</si>
  <si>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</si>
  <si>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</si>
  <si>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</si>
  <si>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</si>
  <si>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</si>
  <si>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</si>
  <si>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</si>
  <si>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</si>
  <si>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</si>
  <si>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</si>
  <si>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</si>
  <si>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</si>
  <si>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</si>
  <si>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</si>
  <si>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</si>
  <si>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</si>
  <si>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</si>
  <si>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</si>
  <si>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</si>
  <si>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</si>
  <si>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</si>
  <si>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</si>
  <si>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</si>
  <si>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</si>
  <si>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</si>
  <si>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</si>
  <si>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</si>
  <si>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</si>
  <si>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</si>
  <si>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</si>
  <si>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</si>
  <si>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</si>
  <si>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</si>
  <si>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</si>
  <si>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</si>
  <si>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</si>
  <si>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</si>
  <si>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</si>
  <si>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</si>
  <si>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</si>
  <si>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</si>
  <si>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</si>
  <si>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</si>
  <si>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</si>
  <si>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</si>
  <si>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</si>
  <si>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</si>
  <si>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</si>
  <si>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</si>
  <si>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</si>
  <si>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</si>
  <si>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</si>
  <si>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</si>
  <si>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</si>
  <si>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</si>
  <si>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</si>
  <si>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</si>
  <si>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</si>
  <si>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</si>
  <si>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</si>
  <si>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</si>
  <si>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</si>
  <si>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</si>
  <si>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</si>
  <si>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</si>
  <si>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</si>
  <si>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</si>
  <si>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</si>
  <si>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</si>
  <si>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</si>
  <si>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</si>
  <si>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</si>
  <si>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</si>
  <si>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</si>
  <si>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</si>
  <si>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</si>
  <si>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</si>
  <si>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</si>
  <si>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</si>
  <si>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</si>
  <si>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</si>
  <si>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</si>
  <si>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</si>
  <si>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</si>
  <si>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</si>
  <si>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</si>
  <si>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</si>
  <si>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</si>
  <si>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</si>
  <si>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</si>
  <si>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</si>
  <si>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</si>
  <si>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</si>
  <si>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</si>
  <si>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</si>
  <si>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</si>
  <si>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</si>
  <si>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</si>
  <si>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</si>
  <si>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</si>
  <si>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</si>
  <si>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</si>
  <si>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</si>
  <si>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</si>
  <si>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</si>
  <si>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</si>
  <si>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</si>
  <si>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</si>
  <si>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</si>
  <si>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</si>
  <si>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</si>
  <si>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</si>
  <si>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</si>
  <si>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</si>
  <si>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</si>
  <si>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</si>
  <si>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</si>
  <si>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</si>
  <si>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</si>
  <si>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</si>
  <si>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</si>
  <si>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</si>
  <si>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</si>
  <si>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</si>
  <si>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</si>
  <si>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</si>
  <si>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</si>
  <si>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</si>
  <si>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</si>
  <si>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</si>
  <si>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</si>
  <si>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</si>
  <si>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</si>
  <si>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</si>
  <si>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</si>
  <si>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</si>
  <si>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</si>
  <si>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</si>
  <si>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</si>
  <si>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</si>
  <si>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</si>
  <si>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</si>
  <si>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</si>
  <si>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</si>
  <si>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</si>
  <si>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</si>
  <si>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</si>
  <si>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</si>
  <si>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</si>
  <si>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</si>
  <si>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</si>
  <si>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</si>
  <si>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</si>
  <si>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</si>
  <si>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</si>
  <si>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</si>
  <si>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</si>
  <si>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</si>
  <si>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</si>
  <si>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</si>
  <si>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</si>
  <si>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</si>
  <si>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</si>
  <si>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</si>
  <si>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</si>
  <si>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</si>
  <si>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</si>
  <si>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</si>
  <si>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</si>
  <si>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</si>
  <si>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</si>
  <si>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</si>
  <si>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</si>
  <si>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</si>
  <si>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</si>
  <si>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</si>
  <si>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</si>
  <si>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</si>
  <si>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</si>
  <si>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</si>
  <si>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</si>
  <si>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</si>
  <si>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</si>
  <si>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</si>
  <si>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</si>
  <si>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</si>
  <si>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</si>
  <si>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</si>
  <si>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</si>
  <si>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</si>
  <si>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</si>
  <si>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</si>
  <si>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</si>
  <si>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</si>
  <si>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</si>
  <si>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</si>
  <si>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</si>
  <si>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</si>
  <si>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</si>
  <si>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</si>
  <si>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</si>
  <si>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</si>
  <si>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</si>
  <si>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</si>
  <si>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</si>
  <si>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</si>
  <si>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</si>
  <si>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</si>
  <si>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</si>
  <si>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</si>
  <si>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</si>
  <si>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</si>
  <si>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</si>
  <si>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</si>
  <si>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</si>
  <si>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</si>
  <si>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</si>
  <si>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</si>
  <si>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</si>
  <si>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</si>
  <si>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</si>
  <si>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</si>
  <si>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</si>
  <si>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</si>
  <si>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</si>
  <si>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</si>
  <si>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</si>
  <si>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</si>
  <si>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</si>
  <si>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</si>
  <si>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</si>
  <si>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</si>
  <si>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</si>
  <si>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</si>
  <si>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</si>
  <si>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</si>
  <si>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</si>
  <si>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</si>
  <si>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</si>
  <si>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</si>
  <si>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</si>
  <si>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</si>
  <si>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</si>
  <si>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</si>
  <si>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</si>
  <si>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</si>
  <si>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</si>
  <si>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</si>
  <si>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</si>
  <si>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</si>
  <si>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</si>
  <si>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</si>
  <si>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</si>
  <si>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</si>
  <si>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</si>
  <si>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</si>
  <si>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</si>
  <si>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</si>
  <si>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</si>
  <si>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</si>
  <si>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</si>
  <si>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</si>
  <si>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</si>
  <si>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</si>
  <si>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</si>
  <si>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</si>
  <si>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</si>
  <si>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</si>
  <si>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</si>
  <si>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</si>
  <si>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</si>
  <si>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</si>
  <si>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</si>
  <si>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</si>
  <si>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</si>
  <si>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</si>
  <si>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</si>
  <si>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</si>
  <si>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</si>
  <si>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</si>
  <si>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</si>
  <si>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</si>
  <si>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</si>
  <si>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</si>
  <si>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</si>
  <si>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</si>
  <si>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</si>
  <si>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</si>
  <si>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</si>
  <si>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</si>
  <si>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</si>
  <si>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</si>
  <si>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</si>
  <si>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</si>
  <si>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</si>
  <si>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</si>
  <si>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</si>
  <si>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</si>
  <si>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</si>
  <si>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</si>
  <si>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</si>
  <si>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</si>
  <si>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</si>
  <si>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</si>
  <si>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</si>
  <si>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</si>
  <si>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</si>
  <si>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</si>
  <si>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</si>
  <si>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</si>
  <si>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</si>
  <si>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</si>
  <si>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</si>
  <si>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</si>
  <si>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</si>
  <si>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</si>
  <si>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</si>
  <si>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</si>
  <si>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</si>
  <si>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</si>
  <si>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</si>
  <si>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</si>
  <si>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</si>
  <si>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</si>
  <si>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</si>
  <si>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</si>
  <si>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</si>
  <si>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</si>
  <si>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</si>
  <si>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</si>
  <si>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</si>
  <si>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</si>
  <si>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</si>
  <si>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</si>
  <si>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</si>
  <si>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</si>
  <si>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</si>
  <si>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</si>
  <si>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</si>
  <si>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</si>
  <si>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</si>
  <si>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</si>
  <si>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</si>
  <si>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</si>
  <si>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</si>
  <si>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</si>
  <si>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</si>
  <si>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</si>
  <si>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</si>
  <si>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</si>
  <si>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</si>
  <si>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</si>
  <si>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</si>
  <si>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</si>
  <si>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</si>
  <si>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</si>
  <si>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</si>
  <si>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</si>
  <si>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</si>
  <si>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</si>
  <si>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</si>
  <si>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</si>
  <si>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</si>
  <si>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</si>
  <si>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</si>
  <si>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</si>
  <si>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</si>
  <si>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</si>
  <si>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</si>
  <si>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</si>
  <si>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</si>
  <si>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</si>
  <si>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</si>
  <si>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</si>
  <si>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</si>
  <si>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</si>
  <si>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</si>
  <si>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</si>
  <si>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</si>
  <si>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</si>
  <si>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</si>
  <si>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</si>
  <si>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</si>
  <si>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</si>
  <si>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</si>
  <si>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</si>
  <si>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</si>
  <si>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</si>
  <si>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</si>
  <si>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</si>
  <si>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</si>
  <si>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</si>
  <si>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</si>
  <si>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</si>
  <si>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</si>
  <si>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</si>
  <si>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</si>
  <si>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</si>
  <si>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</si>
  <si>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</si>
  <si>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</si>
  <si>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</si>
  <si>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</si>
  <si>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</si>
  <si>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</si>
  <si>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</si>
  <si>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</si>
  <si>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</si>
  <si>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</si>
  <si>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</si>
  <si>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</si>
  <si>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</si>
  <si>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</si>
  <si>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</si>
  <si>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</si>
  <si>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</si>
  <si>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</si>
  <si>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</si>
  <si>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</si>
  <si>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</si>
  <si>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</si>
  <si>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</si>
  <si>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</si>
  <si>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</si>
  <si>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</si>
  <si>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</si>
  <si>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</si>
  <si>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</si>
  <si>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</si>
  <si>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</si>
  <si>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</si>
  <si>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</si>
  <si>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</si>
  <si>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</si>
  <si>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</si>
  <si>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</si>
  <si>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</si>
  <si>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</si>
  <si>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</si>
  <si>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</si>
  <si>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</si>
  <si>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</si>
  <si>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</si>
  <si>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</si>
  <si>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</si>
  <si>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</si>
  <si>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</si>
  <si>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</si>
  <si>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</si>
  <si>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</si>
  <si>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</si>
  <si>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</si>
  <si>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</si>
  <si>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</si>
  <si>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</si>
  <si>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</si>
  <si>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</si>
  <si>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</si>
  <si>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</si>
  <si>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</si>
  <si>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</si>
  <si>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</si>
  <si>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</si>
  <si>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</si>
  <si>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</si>
  <si>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</si>
  <si>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</si>
  <si>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</si>
  <si>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</si>
  <si>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</si>
  <si>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</si>
  <si>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</si>
  <si>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</si>
  <si>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</si>
  <si>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</si>
  <si>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</si>
  <si>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</si>
  <si>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</si>
  <si>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</si>
  <si>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</si>
  <si>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</si>
  <si>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</si>
  <si>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</si>
  <si>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</si>
  <si>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</si>
  <si>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</si>
  <si>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</si>
  <si>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</si>
  <si>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</si>
  <si>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</si>
  <si>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</si>
  <si>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</si>
  <si>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</si>
  <si>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</si>
  <si>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</si>
  <si>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</si>
  <si>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</si>
  <si>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</si>
  <si>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</si>
  <si>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</si>
  <si>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</si>
  <si>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</si>
  <si>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</si>
  <si>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</si>
  <si>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</si>
  <si>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</si>
  <si>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</si>
  <si>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</si>
  <si>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</si>
  <si>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</si>
  <si>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</si>
  <si>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</si>
  <si>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</si>
  <si>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</si>
  <si>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</si>
  <si>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</si>
  <si>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</si>
  <si>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</si>
  <si>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</si>
  <si>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</si>
  <si>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</si>
  <si>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</si>
  <si>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</si>
  <si>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</si>
  <si>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</si>
  <si>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</si>
  <si>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</si>
  <si>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</si>
  <si>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</si>
  <si>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</si>
  <si>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</si>
  <si>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</si>
  <si>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</si>
  <si>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</si>
  <si>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</si>
  <si>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</si>
  <si>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</si>
  <si>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</si>
  <si>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</si>
  <si>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</si>
  <si>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</si>
  <si>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</si>
  <si>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</si>
  <si>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</si>
  <si>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</si>
  <si>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</si>
  <si>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</si>
  <si>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</si>
  <si>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</si>
  <si>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</si>
  <si>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</si>
  <si>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</si>
  <si>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</si>
  <si>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</si>
  <si>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</si>
  <si>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</si>
  <si>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</si>
  <si>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</si>
  <si>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</si>
  <si>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</si>
  <si>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</si>
  <si>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</si>
  <si>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</si>
  <si>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</si>
  <si>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</si>
  <si>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</si>
  <si>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</si>
  <si>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</si>
  <si>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</si>
  <si>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</si>
  <si>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</si>
  <si>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</si>
  <si>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</si>
  <si>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</si>
  <si>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</si>
  <si>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</si>
  <si>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</si>
  <si>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</si>
  <si>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</si>
  <si>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</si>
  <si>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</si>
  <si>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</si>
  <si>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</si>
  <si>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</si>
  <si>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</si>
  <si>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</si>
  <si>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</si>
  <si>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</si>
  <si>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</si>
  <si>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</si>
  <si>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</si>
  <si>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</si>
  <si>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</si>
  <si>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</si>
  <si>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</si>
  <si>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</si>
  <si>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</si>
  <si>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</si>
  <si>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</si>
  <si>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</si>
  <si>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</si>
  <si>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</si>
  <si>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</si>
  <si>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</si>
  <si>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</si>
  <si>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</si>
  <si>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</si>
  <si>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</si>
  <si>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</si>
  <si>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</si>
  <si>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</si>
  <si>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</si>
  <si>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</si>
  <si>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</si>
  <si>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</si>
  <si>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</si>
  <si>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</si>
  <si>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</si>
  <si>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</si>
  <si>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</si>
  <si>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</si>
  <si>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</si>
  <si>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</si>
  <si>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</si>
  <si>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</si>
  <si>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</si>
  <si>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</si>
  <si>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</si>
  <si>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</si>
  <si>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</si>
  <si>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</si>
  <si>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</si>
  <si>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</si>
  <si>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</si>
  <si>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</si>
  <si>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</si>
  <si>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</si>
  <si>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</si>
  <si>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</si>
  <si>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</si>
  <si>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</si>
  <si>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</si>
  <si>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</si>
  <si>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</si>
  <si>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</si>
  <si>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</si>
  <si>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</si>
  <si>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</si>
  <si>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</si>
  <si>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</si>
  <si>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</si>
  <si>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</si>
  <si>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</si>
  <si>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</si>
  <si>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</si>
  <si>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</si>
  <si>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</si>
  <si>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</si>
  <si>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</si>
  <si>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</si>
  <si>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</si>
  <si>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</si>
  <si>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</si>
  <si>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</si>
  <si>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</si>
  <si>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</si>
  <si>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</si>
  <si>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</si>
  <si>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</si>
  <si>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</si>
  <si>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</si>
  <si>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</si>
  <si>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</si>
  <si>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</si>
  <si>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</si>
  <si>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</si>
  <si>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</si>
  <si>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</si>
  <si>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</si>
  <si>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</si>
  <si>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</si>
  <si>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</si>
  <si>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</si>
  <si>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</si>
  <si>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</si>
  <si>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</si>
  <si>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</si>
  <si>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</si>
  <si>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</si>
  <si>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</si>
  <si>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</si>
  <si>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</si>
  <si>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</si>
  <si>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</si>
  <si>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</si>
  <si>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</si>
  <si>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</si>
  <si>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</si>
  <si>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</si>
  <si>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</si>
  <si>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</si>
  <si>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</si>
  <si>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</si>
  <si>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</si>
  <si>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</si>
  <si>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</si>
  <si>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</si>
  <si>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</si>
  <si>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</si>
  <si>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</si>
  <si>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</si>
  <si>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</si>
  <si>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</si>
  <si>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</si>
  <si>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</si>
  <si>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</si>
  <si>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</si>
  <si>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</si>
  <si>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</si>
  <si>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</si>
  <si>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</si>
  <si>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</si>
  <si>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</si>
  <si>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</si>
  <si>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</si>
  <si>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</si>
  <si>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</si>
  <si>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</si>
  <si>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</si>
  <si>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</si>
  <si>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</si>
  <si>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</si>
  <si>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</si>
  <si>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</si>
  <si>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</si>
  <si>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</si>
  <si>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</si>
  <si>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</si>
  <si>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</si>
  <si>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</si>
  <si>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</si>
  <si>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</si>
  <si>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</si>
  <si>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</si>
  <si>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</si>
  <si>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</si>
  <si>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</si>
  <si>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</si>
  <si>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</si>
  <si>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</si>
  <si>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</si>
  <si>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</si>
  <si>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</si>
  <si>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</si>
  <si>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</si>
  <si>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</si>
  <si>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</si>
  <si>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</si>
  <si>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</si>
  <si>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</si>
  <si>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</si>
  <si>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</si>
  <si>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</si>
  <si>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</si>
  <si>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</si>
  <si>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</si>
  <si>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</si>
  <si>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</si>
  <si>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</si>
  <si>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</si>
  <si>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</si>
  <si>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</si>
  <si>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</si>
  <si>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</si>
  <si>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</si>
  <si>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</si>
  <si>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</si>
  <si>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</si>
  <si>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</si>
  <si>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</si>
  <si>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</si>
  <si>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</si>
  <si>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</si>
  <si>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</si>
  <si>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</si>
  <si>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</si>
  <si>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</si>
  <si>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</si>
  <si>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</si>
  <si>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</si>
  <si>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</si>
  <si>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</si>
  <si>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</si>
  <si>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</si>
  <si>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</si>
  <si>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</si>
  <si>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</si>
  <si>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</si>
  <si>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</si>
  <si>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</si>
  <si>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</si>
  <si>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</si>
  <si>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</si>
  <si>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</si>
  <si>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</si>
  <si>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</si>
  <si>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</si>
  <si>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</si>
  <si>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</si>
  <si>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</si>
  <si>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</si>
  <si>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</si>
  <si>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</si>
  <si>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</si>
  <si>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</si>
  <si>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</si>
  <si>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</si>
  <si>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</si>
  <si>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</si>
  <si>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</si>
  <si>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</si>
  <si>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</si>
  <si>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</si>
  <si>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</si>
  <si>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</si>
  <si>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</si>
  <si>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</si>
  <si>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</si>
  <si>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</si>
  <si>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</si>
  <si>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</si>
  <si>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</si>
  <si>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</si>
  <si>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</si>
  <si>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</si>
  <si>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</si>
  <si>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</si>
  <si>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</si>
  <si>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</si>
  <si>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</si>
  <si>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</si>
  <si>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</si>
  <si>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</si>
  <si>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</si>
  <si>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</si>
  <si>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</si>
  <si>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</si>
  <si>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</si>
  <si>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</si>
  <si>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</si>
  <si>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</si>
  <si>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</si>
  <si>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</si>
  <si>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</si>
  <si>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</si>
  <si>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</si>
  <si>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</si>
  <si>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</si>
  <si>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</si>
  <si>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</si>
  <si>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</si>
  <si>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</si>
  <si>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</si>
  <si>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</si>
  <si>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</si>
  <si>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</si>
  <si>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</si>
  <si>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</si>
  <si>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</si>
  <si>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</si>
  <si>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</si>
  <si>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</si>
  <si>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</si>
  <si>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</si>
  <si>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</si>
  <si>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</si>
  <si>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</si>
  <si>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</si>
  <si>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</si>
  <si>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</si>
  <si>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</si>
  <si>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</si>
  <si>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</si>
  <si>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</si>
  <si>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</si>
  <si>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</si>
  <si>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</si>
  <si>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</si>
  <si>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</si>
  <si>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</si>
  <si>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</si>
  <si>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</si>
  <si>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</si>
  <si>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</si>
  <si>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</si>
  <si>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</si>
  <si>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</si>
  <si>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</si>
  <si>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</si>
  <si>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</si>
  <si>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</si>
  <si>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</si>
  <si>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</si>
  <si>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</si>
  <si>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</si>
  <si>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</si>
  <si>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</si>
  <si>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</si>
  <si>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</si>
  <si>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</si>
  <si>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</si>
  <si>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</si>
  <si>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</si>
  <si>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</si>
  <si>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</si>
  <si>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</si>
  <si>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</si>
  <si>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</si>
  <si>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</si>
  <si>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</si>
  <si>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</si>
  <si>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</si>
  <si>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</si>
  <si>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</si>
  <si>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</si>
  <si>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</si>
  <si>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</si>
  <si>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</si>
  <si>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</si>
  <si>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</si>
  <si>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</si>
  <si>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</si>
  <si>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</si>
  <si>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</si>
  <si>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</si>
  <si>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</si>
  <si>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</si>
  <si>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</si>
  <si>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</si>
  <si>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</si>
  <si>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</si>
  <si>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</si>
  <si>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</si>
  <si>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</si>
  <si>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</si>
  <si>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</si>
  <si>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</si>
  <si>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</si>
  <si>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</si>
  <si>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</si>
  <si>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</si>
  <si>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</si>
  <si>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</si>
  <si>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</si>
  <si>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</si>
  <si>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</si>
  <si>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</si>
  <si>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</si>
  <si>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</si>
  <si>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</si>
  <si>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</si>
  <si>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</si>
  <si>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</si>
  <si>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</si>
  <si>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</si>
  <si>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</si>
  <si>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</si>
  <si>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</si>
  <si>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</si>
  <si>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</si>
  <si>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</si>
  <si>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</si>
  <si>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</si>
  <si>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</si>
  <si>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</si>
  <si>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</si>
  <si>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</si>
  <si>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</si>
  <si>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</si>
  <si>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</si>
  <si>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</si>
  <si>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</si>
  <si>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</si>
  <si>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</si>
  <si>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</si>
  <si>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</si>
  <si>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</si>
  <si>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</si>
  <si>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</si>
  <si>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</si>
  <si>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</si>
  <si>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</si>
  <si>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</si>
  <si>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</si>
  <si>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</si>
  <si>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</si>
  <si>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</si>
  <si>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</si>
  <si>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</si>
  <si>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</si>
  <si>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</si>
  <si>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</si>
  <si>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</si>
  <si>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</si>
  <si>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</si>
  <si>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</si>
  <si>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</si>
  <si>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</si>
  <si>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</si>
  <si>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</si>
  <si>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</si>
  <si>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</si>
  <si>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</si>
  <si>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</si>
  <si>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</si>
  <si>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</si>
  <si>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</si>
  <si>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</si>
  <si>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</si>
  <si>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</si>
  <si>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</si>
  <si>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</si>
  <si>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</si>
  <si>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</si>
  <si>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</si>
  <si>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</si>
  <si>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</si>
  <si>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</si>
  <si>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</si>
  <si>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</si>
  <si>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</si>
  <si>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</si>
  <si>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</si>
  <si>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</si>
  <si>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</si>
  <si>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</si>
  <si>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</si>
  <si>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</si>
  <si>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</si>
  <si>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</si>
  <si>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</si>
  <si>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</si>
  <si>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</si>
  <si>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</si>
  <si>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</si>
  <si>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</si>
  <si>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</si>
  <si>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</si>
  <si>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</si>
  <si>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</si>
  <si>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</si>
  <si>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</si>
  <si>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</si>
  <si>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</si>
  <si>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</si>
  <si>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</si>
  <si>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</si>
  <si>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</si>
  <si>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</si>
  <si>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</si>
  <si>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</si>
  <si>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</si>
  <si>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</si>
  <si>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</si>
  <si>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</si>
  <si>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</si>
  <si>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</si>
  <si>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</si>
  <si>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</si>
  <si>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</si>
  <si>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</si>
  <si>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</si>
  <si>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</si>
  <si>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</si>
  <si>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</si>
  <si>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</si>
  <si>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</si>
  <si>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</si>
  <si>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</si>
  <si>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</si>
  <si>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</si>
  <si>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</si>
  <si>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</si>
  <si>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</si>
  <si>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</si>
  <si>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</si>
  <si>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</si>
  <si>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</si>
  <si>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</si>
  <si>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</si>
  <si>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</si>
  <si>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</si>
  <si>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</si>
  <si>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</si>
  <si>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</si>
  <si>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</si>
  <si>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</si>
  <si>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</si>
  <si>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</si>
  <si>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</si>
  <si>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</si>
  <si>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</si>
  <si>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</si>
  <si>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</si>
  <si>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</si>
  <si>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</si>
  <si>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</si>
  <si>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</si>
  <si>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</si>
  <si>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</si>
  <si>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</si>
  <si>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</si>
  <si>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</si>
  <si>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</si>
  <si>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</si>
  <si>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</si>
  <si>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</si>
  <si>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</si>
  <si>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</si>
  <si>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</si>
  <si>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</si>
  <si>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</si>
  <si>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</si>
  <si>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</si>
  <si>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</si>
  <si>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</si>
  <si>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</si>
  <si>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</si>
  <si>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</si>
  <si>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</si>
  <si>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</si>
  <si>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</si>
  <si>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</si>
  <si>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</si>
  <si>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</si>
  <si>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</si>
  <si>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</si>
  <si>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</si>
  <si>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</si>
  <si>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</si>
  <si>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</si>
  <si>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</si>
  <si>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</si>
  <si>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</si>
  <si>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</si>
  <si>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</si>
  <si>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</si>
  <si>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</si>
  <si>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</si>
  <si>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</si>
  <si>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</si>
  <si>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</si>
  <si>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</si>
  <si>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</si>
  <si>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</si>
  <si>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</si>
  <si>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</si>
  <si>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</si>
  <si>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</si>
  <si>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</si>
  <si>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</si>
  <si>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</si>
  <si>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</si>
  <si>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</si>
  <si>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</si>
  <si>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</si>
  <si>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</si>
  <si>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</si>
  <si>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</si>
  <si>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</si>
  <si>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</si>
  <si>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</si>
  <si>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</si>
  <si>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</si>
  <si>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</si>
  <si>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</si>
  <si>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</si>
  <si>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</si>
  <si>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</si>
  <si>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</si>
  <si>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</si>
  <si>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</si>
  <si>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</si>
  <si>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</si>
  <si>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</si>
  <si>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</si>
  <si>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</si>
  <si>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</si>
  <si>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</si>
  <si>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</si>
  <si>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</si>
  <si>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</si>
  <si>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</si>
  <si>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</si>
  <si>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</si>
  <si>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</si>
  <si>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</si>
  <si>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</si>
  <si>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</si>
  <si>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</si>
  <si>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</si>
  <si>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</si>
  <si>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</si>
  <si>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</si>
  <si>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</si>
  <si>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</si>
  <si>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</si>
  <si>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</si>
  <si>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</si>
  <si>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</si>
  <si>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</si>
  <si>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</si>
  <si>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</si>
  <si>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</si>
  <si>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</si>
  <si>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</si>
  <si>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</si>
  <si>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</si>
  <si>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</si>
  <si>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</si>
  <si>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</si>
  <si>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</si>
  <si>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</si>
  <si>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</si>
  <si>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</si>
  <si>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</si>
  <si>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</si>
  <si>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</si>
  <si>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</si>
  <si>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</si>
  <si>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</si>
  <si>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</si>
  <si>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</si>
  <si>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</si>
  <si>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</si>
  <si>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</si>
  <si>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</si>
  <si>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</si>
  <si>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</si>
  <si>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</si>
  <si>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</si>
  <si>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</si>
  <si>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</si>
  <si>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</si>
  <si>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</si>
  <si>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</si>
  <si>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</si>
  <si>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</si>
  <si>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</si>
  <si>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</si>
  <si>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</si>
  <si>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</si>
  <si>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</si>
  <si>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</si>
  <si>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</si>
  <si>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</si>
  <si>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</si>
  <si>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</si>
  <si>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</si>
  <si>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</si>
  <si>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</si>
  <si>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</si>
  <si>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</si>
  <si>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</si>
  <si>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</si>
  <si>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</si>
  <si>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</si>
  <si>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</si>
  <si>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</si>
  <si>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</si>
  <si>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</si>
  <si>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</si>
  <si>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</si>
  <si>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</si>
  <si>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</si>
  <si>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</si>
  <si>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</si>
  <si>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</si>
  <si>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</si>
  <si>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</si>
  <si>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</si>
  <si>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</si>
  <si>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</si>
  <si>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</si>
  <si>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</si>
  <si>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</si>
  <si>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</si>
  <si>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</si>
  <si>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</si>
  <si>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</si>
  <si>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</si>
  <si>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</si>
  <si>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</si>
  <si>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</si>
  <si>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</si>
  <si>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</si>
  <si>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</si>
  <si>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</si>
  <si>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</si>
  <si>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</si>
  <si>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</si>
  <si>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</si>
  <si>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</si>
  <si>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</si>
  <si>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</si>
  <si>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</si>
  <si>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</si>
  <si>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</si>
  <si>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</si>
  <si>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</si>
  <si>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</si>
  <si>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</si>
  <si>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</si>
  <si>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</si>
  <si>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</si>
  <si>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</si>
  <si>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</si>
  <si>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</si>
  <si>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</si>
  <si>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</si>
  <si>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</si>
  <si>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</si>
  <si>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</si>
  <si>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</si>
  <si>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</si>
  <si>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</si>
  <si>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</si>
  <si>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</si>
  <si>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</si>
  <si>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</si>
  <si>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</si>
  <si>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</si>
  <si>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</si>
  <si>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</si>
  <si>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</si>
  <si>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</si>
  <si>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</si>
  <si>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</si>
  <si>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</si>
  <si>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</si>
  <si>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</si>
  <si>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</si>
  <si>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</si>
  <si>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</si>
  <si>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</si>
  <si>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</si>
  <si>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</si>
  <si>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</si>
  <si>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</si>
  <si>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</si>
  <si>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</si>
  <si>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</si>
  <si>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</si>
  <si>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</si>
  <si>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</si>
  <si>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</si>
  <si>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</si>
  <si>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</si>
  <si>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</si>
  <si>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</si>
  <si>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</si>
  <si>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</si>
  <si>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</si>
  <si>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</si>
  <si>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</si>
  <si>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</si>
  <si>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</si>
  <si>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</si>
  <si>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</si>
  <si>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</si>
  <si>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</si>
  <si>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</si>
  <si>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</si>
  <si>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</si>
  <si>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</si>
  <si>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</si>
  <si>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</si>
  <si>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</si>
  <si>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</si>
  <si>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</si>
  <si>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</si>
  <si>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</si>
  <si>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</si>
  <si>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</si>
  <si>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</si>
  <si>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</si>
  <si>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</si>
  <si>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</si>
  <si>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</si>
  <si>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</si>
  <si>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</si>
  <si>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</si>
  <si>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</si>
  <si>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</si>
  <si>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</si>
  <si>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</si>
  <si>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</si>
  <si>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</si>
  <si>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</si>
  <si>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</si>
  <si>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</si>
  <si>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</si>
  <si>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</si>
  <si>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</si>
  <si>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</si>
  <si>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</si>
  <si>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</si>
  <si>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</si>
  <si>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</si>
  <si>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</si>
  <si>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</si>
  <si>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</si>
  <si>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</si>
  <si>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</si>
  <si>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</si>
  <si>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</si>
  <si>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</si>
  <si>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</si>
  <si>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</si>
  <si>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</si>
  <si>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</si>
  <si>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</si>
  <si>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</si>
  <si>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</si>
  <si>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</si>
  <si>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</si>
  <si>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</si>
  <si>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</si>
  <si>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</si>
  <si>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</si>
  <si>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</si>
  <si>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</si>
  <si>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</si>
  <si>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</si>
  <si>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</si>
  <si>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</si>
  <si>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</si>
  <si>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</si>
  <si>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</si>
  <si>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</si>
  <si>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</si>
  <si>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</si>
  <si>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</si>
  <si>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</si>
  <si>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</si>
  <si>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</si>
  <si>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</si>
  <si>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</si>
  <si>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</si>
  <si>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</si>
  <si>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</si>
  <si>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</si>
  <si>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</si>
  <si>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</si>
  <si>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</si>
  <si>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</si>
  <si>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</si>
  <si>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</si>
  <si>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</si>
  <si>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</si>
  <si>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</si>
  <si>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</si>
  <si>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</si>
  <si>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</si>
  <si>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</si>
  <si>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</si>
  <si>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</si>
  <si>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</si>
  <si>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</si>
  <si>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</si>
  <si>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</si>
  <si>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</si>
  <si>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</si>
  <si>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</si>
  <si>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</si>
  <si>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</si>
  <si>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</si>
  <si>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</si>
  <si>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</si>
  <si>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</si>
  <si>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</si>
  <si>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</si>
  <si>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</si>
  <si>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</si>
  <si>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</si>
  <si>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</si>
  <si>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</si>
  <si>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</si>
  <si>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</si>
  <si>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</si>
  <si>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</si>
  <si>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</si>
  <si>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</si>
  <si>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</si>
  <si>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</si>
  <si>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</si>
  <si>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</si>
  <si>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</si>
  <si>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</si>
  <si>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</si>
  <si>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</si>
  <si>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</si>
  <si>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</si>
  <si>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</si>
  <si>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</si>
  <si>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</si>
  <si>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</si>
  <si>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</si>
  <si>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</si>
  <si>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</si>
  <si>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</si>
  <si>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</si>
  <si>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</si>
  <si>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</si>
  <si>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</si>
  <si>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</si>
  <si>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</si>
  <si>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</si>
  <si>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</si>
  <si>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</si>
  <si>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</si>
  <si>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</si>
  <si>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</si>
  <si>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</si>
  <si>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</si>
  <si>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</si>
  <si>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</si>
  <si>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</si>
  <si>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</si>
  <si>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</si>
  <si>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</si>
  <si>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</si>
  <si>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</si>
  <si>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</si>
  <si>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</si>
  <si>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</si>
  <si>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</si>
  <si>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</si>
  <si>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</si>
  <si>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</si>
  <si>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</si>
  <si>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</si>
  <si>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</si>
  <si>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</si>
  <si>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</si>
  <si>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</si>
  <si>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</si>
  <si>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</si>
  <si>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</si>
  <si>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</si>
  <si>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</si>
  <si>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</si>
  <si>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</si>
  <si>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</si>
  <si>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</si>
  <si>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</si>
  <si>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</si>
  <si>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</si>
  <si>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</si>
  <si>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</si>
  <si>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</si>
  <si>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</si>
  <si>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</si>
  <si>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</si>
  <si>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</si>
  <si>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</si>
  <si>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</si>
  <si>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</si>
  <si>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</si>
  <si>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</si>
  <si>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</si>
  <si>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</si>
  <si>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</si>
  <si>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</si>
  <si>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</si>
  <si>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</si>
  <si>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</si>
  <si>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</si>
  <si>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</si>
  <si>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</si>
  <si>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</si>
  <si>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</si>
  <si>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</si>
  <si>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</si>
  <si>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</si>
  <si>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</si>
  <si>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</si>
  <si>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</si>
  <si>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</si>
  <si>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</si>
  <si>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</si>
  <si>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</si>
  <si>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</si>
  <si>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</si>
  <si>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</si>
  <si>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</si>
  <si>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</si>
  <si>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</si>
  <si>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</si>
  <si>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</si>
  <si>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</si>
  <si>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</si>
  <si>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</si>
  <si>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</si>
  <si>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</si>
  <si>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</si>
  <si>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</si>
  <si>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</si>
  <si>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</si>
  <si>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</si>
  <si>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</si>
  <si>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</si>
  <si>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</si>
  <si>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</si>
  <si>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</si>
  <si>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</si>
  <si>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</si>
  <si>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</si>
  <si>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</si>
  <si>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</si>
  <si>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</si>
  <si>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</si>
  <si>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</si>
  <si>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</si>
  <si>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</si>
  <si>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</si>
  <si>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</si>
  <si>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</si>
  <si>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</si>
  <si>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</si>
  <si>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</si>
  <si>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</si>
  <si>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</si>
  <si>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</si>
  <si>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</si>
  <si>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</si>
  <si>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</si>
  <si>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</si>
  <si>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</si>
  <si>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</si>
  <si>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</si>
  <si>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</si>
  <si>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</si>
  <si>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</si>
  <si>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</si>
  <si>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</si>
  <si>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</si>
  <si>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</si>
  <si>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</si>
  <si>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</si>
  <si>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</si>
  <si>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</si>
  <si>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</si>
  <si>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</si>
  <si>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</si>
  <si>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</si>
  <si>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</si>
  <si>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</si>
  <si>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</si>
  <si>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</si>
  <si>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</si>
  <si>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</si>
  <si>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</si>
  <si>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</si>
  <si>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</si>
  <si>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</si>
  <si>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</si>
  <si>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</si>
  <si>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</si>
  <si>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</si>
  <si>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</si>
  <si>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</si>
  <si>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</si>
  <si>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</si>
  <si>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</si>
  <si>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</si>
  <si>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</si>
  <si>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</si>
  <si>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</si>
  <si>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</si>
  <si>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</si>
  <si>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</si>
  <si>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</si>
  <si>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</si>
  <si>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</si>
  <si>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</si>
  <si>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</si>
  <si>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</si>
  <si>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</si>
  <si>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</si>
  <si>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</si>
  <si>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</si>
  <si>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</si>
  <si>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</si>
  <si>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</si>
  <si>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</si>
  <si>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</si>
  <si>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</si>
  <si>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</si>
  <si>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</si>
  <si>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</si>
  <si>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</si>
  <si>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</si>
  <si>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</si>
  <si>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</si>
  <si>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</si>
  <si>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</si>
  <si>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</si>
  <si>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</si>
  <si>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</si>
  <si>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</si>
  <si>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</si>
  <si>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</si>
  <si>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</si>
  <si>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</si>
  <si>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</si>
  <si>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</si>
  <si>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</si>
  <si>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</si>
  <si>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</si>
  <si>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</si>
  <si>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</si>
  <si>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</si>
  <si>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</si>
  <si>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</si>
  <si>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</si>
  <si>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</si>
  <si>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</si>
  <si>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</si>
  <si>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</si>
  <si>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</si>
  <si>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</si>
  <si>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</si>
  <si>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</si>
  <si>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</si>
  <si>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</si>
  <si>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</si>
  <si>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</si>
  <si>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</si>
  <si>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</si>
  <si>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</si>
  <si>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</si>
  <si>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</si>
  <si>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</si>
  <si>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</si>
  <si>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</si>
  <si>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</si>
  <si>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</si>
  <si>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</si>
  <si>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</si>
  <si>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</si>
  <si>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</si>
  <si>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</si>
  <si>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</si>
  <si>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</si>
  <si>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</si>
  <si>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</si>
  <si>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</si>
  <si>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</si>
  <si>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</si>
  <si>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</si>
  <si>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</si>
  <si>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</si>
  <si>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</si>
  <si>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</si>
  <si>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</si>
  <si>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</si>
  <si>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</si>
  <si>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</si>
  <si>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</si>
  <si>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</si>
  <si>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</si>
  <si>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</si>
  <si>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</si>
  <si>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</si>
  <si>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</si>
  <si>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</si>
  <si>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</si>
  <si>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</si>
  <si>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</si>
  <si>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</si>
  <si>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</si>
  <si>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</si>
  <si>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</si>
  <si>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</si>
  <si>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</si>
  <si>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</si>
  <si>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</si>
  <si>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</si>
  <si>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</si>
  <si>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</si>
  <si>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</si>
  <si>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</si>
  <si>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</si>
  <si>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</si>
  <si>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</si>
  <si>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</si>
  <si>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</si>
  <si>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</si>
  <si>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</si>
  <si>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</si>
  <si>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</si>
  <si>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</si>
  <si>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</si>
  <si>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</si>
  <si>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</si>
  <si>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</si>
  <si>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</si>
  <si>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</si>
  <si>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</si>
  <si>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</si>
  <si>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</si>
  <si>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</si>
  <si>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</si>
  <si>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</si>
  <si>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</si>
  <si>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</si>
  <si>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</si>
  <si>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</si>
  <si>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</si>
  <si>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</si>
  <si>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</si>
  <si>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</si>
  <si>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</si>
  <si>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</si>
  <si>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</si>
  <si>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</si>
  <si>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</si>
  <si>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</si>
  <si>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</si>
  <si>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</si>
  <si>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</si>
  <si>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</si>
  <si>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</si>
  <si>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</si>
  <si>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</si>
  <si>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</si>
  <si>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</si>
  <si>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</si>
  <si>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</si>
  <si>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</si>
  <si>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</si>
  <si>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</si>
  <si>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</si>
  <si>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</si>
  <si>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</si>
  <si>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</si>
  <si>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</si>
  <si>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</si>
  <si>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</si>
  <si>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</si>
  <si>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</si>
  <si>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</si>
  <si>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</si>
  <si>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</si>
  <si>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</si>
  <si>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</si>
  <si>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</si>
  <si>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</si>
  <si>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</si>
  <si>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</si>
  <si>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</si>
  <si>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</si>
  <si>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</si>
  <si>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</si>
  <si>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</si>
  <si>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</si>
  <si>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</si>
  <si>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</si>
  <si>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</si>
  <si>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</si>
  <si>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</si>
  <si>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</si>
  <si>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</si>
  <si>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</si>
  <si>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</si>
  <si>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</si>
  <si>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</si>
  <si>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</si>
  <si>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</si>
  <si>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</si>
  <si>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</si>
  <si>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</si>
  <si>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</si>
  <si>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</si>
  <si>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</si>
  <si>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</si>
  <si>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</si>
  <si>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</si>
  <si>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</si>
  <si>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</si>
  <si>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</si>
  <si>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</si>
  <si>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</si>
  <si>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</si>
  <si>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</si>
  <si>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</si>
  <si>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</si>
  <si>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</si>
  <si>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</si>
  <si>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</si>
  <si>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</si>
  <si>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</si>
  <si>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</si>
  <si>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</si>
  <si>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</si>
  <si>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</si>
  <si>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</si>
  <si>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</si>
  <si>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</si>
  <si>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</si>
  <si>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</si>
  <si>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</si>
  <si>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</si>
  <si>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</si>
  <si>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</si>
  <si>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</si>
  <si>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</si>
  <si>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</si>
  <si>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</si>
  <si>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</si>
  <si>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</si>
  <si>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</si>
  <si>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</si>
  <si>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</si>
  <si>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</si>
  <si>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</si>
  <si>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</si>
  <si>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</si>
  <si>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</si>
  <si>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</si>
  <si>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</si>
  <si>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</si>
  <si>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</si>
  <si>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</si>
  <si>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</si>
  <si>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</si>
  <si>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</si>
  <si>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</si>
  <si>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</si>
  <si>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</si>
  <si>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</si>
  <si>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</si>
  <si>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</si>
  <si>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</si>
  <si>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</si>
  <si>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</si>
  <si>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</si>
  <si>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</si>
  <si>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</si>
  <si>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</si>
  <si>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</si>
  <si>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</si>
  <si>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</si>
  <si>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</si>
  <si>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</si>
  <si>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</si>
  <si>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</si>
  <si>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</si>
  <si>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</si>
  <si>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</si>
  <si>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</si>
  <si>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</si>
  <si>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</si>
  <si>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</si>
  <si>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</si>
  <si>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</si>
  <si>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</si>
  <si>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</si>
  <si>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</si>
  <si>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</si>
  <si>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</si>
  <si>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</si>
  <si>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</si>
  <si>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</si>
  <si>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</si>
  <si>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</si>
  <si>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</si>
  <si>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</si>
  <si>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</si>
  <si>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</si>
  <si>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</si>
  <si>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</si>
  <si>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</si>
  <si>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</si>
  <si>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</si>
  <si>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</si>
  <si>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</si>
  <si>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</si>
  <si>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</si>
  <si>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</si>
  <si>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</si>
  <si>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</si>
  <si>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</si>
  <si>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</si>
  <si>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</si>
  <si>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</si>
  <si>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</si>
  <si>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</si>
  <si>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</si>
  <si>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</si>
  <si>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</si>
  <si>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</si>
  <si>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</si>
  <si>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</si>
  <si>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</si>
  <si>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</si>
  <si>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</si>
  <si>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</si>
  <si>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</si>
  <si>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</si>
  <si>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</si>
  <si>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</si>
  <si>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</si>
  <si>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</si>
  <si>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</si>
  <si>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</si>
  <si>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</si>
  <si>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</si>
  <si>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</si>
  <si>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</si>
  <si>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</si>
  <si>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</si>
  <si>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</si>
  <si>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</si>
  <si>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</si>
  <si>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</si>
  <si>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</si>
  <si>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</si>
  <si>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</si>
  <si>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</si>
  <si>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</si>
  <si>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</si>
  <si>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</si>
  <si>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</si>
  <si>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</si>
  <si>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</si>
  <si>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</si>
  <si>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</si>
  <si>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</si>
  <si>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</si>
  <si>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</si>
  <si>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</si>
  <si>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</si>
  <si>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</si>
  <si>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</si>
  <si>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</si>
  <si>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</si>
  <si>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</si>
  <si>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</si>
  <si>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</si>
  <si>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</si>
  <si>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</si>
  <si>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</si>
  <si>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</si>
  <si>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</si>
  <si>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</si>
  <si>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</si>
  <si>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</si>
  <si>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</si>
  <si>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</si>
  <si>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</si>
  <si>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</si>
  <si>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</si>
  <si>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</si>
  <si>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</si>
  <si>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</si>
  <si>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</si>
  <si>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</si>
  <si>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</si>
  <si>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</si>
  <si>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</si>
  <si>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</si>
  <si>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</si>
  <si>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</si>
  <si>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</si>
  <si>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</si>
  <si>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</si>
  <si>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</si>
  <si>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</si>
  <si>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</si>
  <si>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</si>
  <si>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</si>
  <si>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</si>
  <si>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</si>
  <si>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</si>
  <si>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</si>
  <si>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</si>
  <si>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</si>
  <si>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</si>
  <si>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</si>
  <si>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</si>
  <si>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</si>
  <si>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</si>
  <si>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</si>
  <si>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</si>
  <si>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</si>
  <si>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</si>
  <si>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</si>
  <si>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</si>
  <si>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</si>
  <si>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</si>
  <si>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</si>
  <si>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</si>
  <si>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</si>
  <si>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</si>
  <si>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</si>
  <si>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</si>
  <si>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</si>
  <si>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</si>
  <si>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</si>
  <si>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</si>
  <si>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</si>
  <si>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</si>
  <si>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</si>
  <si>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</si>
  <si>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</si>
  <si>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</si>
  <si>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</si>
  <si>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</si>
  <si>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</si>
  <si>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</si>
  <si>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</si>
  <si>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</si>
  <si>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</si>
  <si>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</si>
  <si>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</si>
  <si>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</si>
  <si>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</si>
  <si>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</si>
  <si>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</si>
  <si>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</si>
  <si>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</si>
  <si>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</si>
  <si>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</si>
  <si>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</si>
  <si>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</si>
  <si>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</si>
  <si>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</si>
  <si>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</si>
  <si>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</si>
  <si>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</si>
  <si>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</si>
  <si>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</si>
  <si>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</si>
  <si>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</si>
  <si>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</si>
  <si>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</si>
  <si>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</si>
  <si>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</si>
  <si>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</si>
  <si>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</si>
  <si>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</si>
  <si>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</si>
  <si>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</si>
  <si>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</si>
  <si>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</si>
  <si>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</si>
  <si>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</si>
  <si>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</si>
  <si>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</si>
  <si>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</si>
  <si>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</si>
  <si>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</si>
  <si>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</si>
  <si>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</si>
  <si>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</si>
  <si>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</si>
  <si>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</si>
  <si>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</si>
  <si>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</si>
  <si>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</si>
  <si>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</si>
  <si>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</si>
  <si>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</si>
  <si>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</si>
  <si>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</si>
  <si>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</si>
  <si>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</si>
  <si>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</si>
  <si>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</si>
  <si>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</si>
  <si>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</si>
  <si>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</si>
  <si>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</si>
  <si>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</si>
  <si>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</si>
  <si>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</si>
  <si>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</si>
  <si>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</si>
  <si>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</si>
  <si>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</si>
  <si>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</si>
  <si>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</si>
  <si>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</si>
  <si>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</si>
  <si>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</si>
  <si>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</si>
  <si>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</si>
  <si>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</si>
  <si>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</si>
  <si>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</si>
  <si>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</si>
  <si>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</si>
  <si>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</si>
  <si>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</si>
  <si>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</si>
  <si>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</si>
  <si>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</si>
  <si>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</si>
  <si>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</si>
  <si>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</si>
  <si>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</si>
  <si>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</si>
  <si>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</si>
  <si>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</si>
  <si>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</si>
  <si>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</si>
  <si>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</si>
  <si>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</si>
  <si>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</si>
  <si>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</si>
  <si>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</si>
  <si>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</si>
  <si>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</si>
  <si>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</si>
  <si>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</si>
  <si>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</si>
  <si>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</si>
  <si>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</si>
  <si>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</si>
  <si>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</si>
  <si>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</si>
  <si>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</si>
  <si>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</si>
  <si>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</si>
  <si>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</si>
  <si>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</si>
  <si>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</si>
  <si>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</si>
  <si>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</si>
  <si>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</si>
  <si>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</si>
  <si>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</si>
  <si>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</si>
  <si>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</si>
  <si>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</si>
  <si>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</si>
  <si>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</si>
  <si>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</si>
  <si>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</si>
  <si>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</si>
  <si>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</si>
  <si>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</si>
  <si>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</si>
  <si>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</si>
  <si>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</si>
  <si>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</si>
  <si>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</si>
  <si>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</si>
  <si>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</si>
  <si>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</si>
  <si>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</si>
  <si>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</si>
  <si>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</si>
  <si>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</si>
  <si>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</si>
  <si>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</si>
  <si>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</si>
  <si>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</si>
  <si>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</si>
  <si>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</si>
  <si>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</si>
  <si>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</si>
  <si>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</si>
  <si>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</si>
  <si>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</si>
  <si>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</si>
  <si>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</si>
  <si>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</si>
  <si>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</si>
  <si>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</si>
  <si>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</si>
  <si>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</si>
  <si>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</si>
  <si>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</si>
  <si>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</si>
  <si>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</si>
  <si>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</si>
  <si>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</si>
  <si>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</si>
  <si>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</si>
  <si>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</si>
  <si>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</si>
  <si>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</si>
  <si>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</si>
  <si>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</si>
  <si>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</si>
  <si>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</si>
  <si>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</si>
  <si>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</si>
  <si>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</si>
  <si>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</si>
  <si>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</si>
  <si>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</si>
  <si>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</si>
  <si>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</si>
  <si>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</si>
  <si>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</si>
  <si>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</si>
  <si>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</si>
  <si>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</si>
  <si>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</si>
  <si>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</si>
  <si>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</si>
  <si>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</si>
  <si>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</si>
  <si>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</si>
  <si>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</si>
  <si>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</si>
  <si>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</si>
  <si>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</si>
  <si>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</si>
  <si>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</si>
  <si>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</si>
  <si>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</si>
  <si>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</si>
  <si>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</si>
  <si>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</si>
  <si>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</si>
  <si>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</si>
  <si>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</si>
  <si>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</si>
  <si>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</si>
  <si>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</si>
  <si>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</si>
  <si>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</si>
  <si>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</si>
  <si>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</si>
  <si>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</si>
  <si>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</si>
  <si>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</si>
  <si>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</si>
  <si>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</si>
  <si>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</si>
  <si>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</si>
  <si>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</si>
  <si>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</si>
  <si>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</si>
  <si>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</si>
  <si>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</si>
  <si>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</si>
  <si>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</si>
  <si>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</si>
  <si>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</si>
  <si>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</si>
  <si>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</si>
  <si>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</si>
  <si>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</si>
  <si>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</si>
  <si>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</si>
  <si>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</si>
  <si>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</si>
  <si>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</si>
  <si>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</si>
  <si>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</si>
  <si>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</si>
  <si>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</si>
  <si>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</si>
  <si>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</si>
  <si>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</si>
  <si>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</si>
  <si>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</si>
  <si>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</si>
  <si>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</si>
  <si>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</si>
  <si>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</si>
  <si>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</si>
  <si>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</si>
  <si>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</si>
  <si>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</si>
  <si>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</si>
  <si>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</si>
  <si>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</si>
  <si>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</si>
  <si>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</si>
  <si>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</si>
  <si>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</si>
  <si>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</si>
  <si>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</si>
  <si>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</si>
  <si>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</si>
  <si>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</si>
  <si>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</si>
  <si>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</si>
  <si>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</si>
  <si>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</si>
  <si>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</si>
  <si>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</si>
  <si>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</si>
  <si>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</si>
  <si>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</si>
  <si>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</si>
  <si>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</si>
  <si>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</si>
  <si>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</si>
  <si>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</si>
  <si>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</si>
  <si>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</si>
  <si>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</si>
  <si>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</si>
  <si>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</si>
  <si>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</si>
  <si>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</si>
  <si>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</si>
  <si>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</si>
  <si>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</si>
  <si>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</si>
  <si>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</si>
  <si>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</si>
  <si>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</si>
  <si>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</si>
  <si>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</si>
  <si>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</si>
  <si>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</si>
  <si>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</si>
  <si>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</si>
  <si>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</si>
  <si>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</si>
  <si>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</si>
  <si>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</si>
  <si>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</si>
  <si>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</si>
  <si>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</si>
  <si>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</si>
  <si>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</si>
  <si>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</si>
  <si>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</si>
  <si>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</si>
  <si>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</si>
  <si>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</si>
  <si>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</si>
  <si>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</si>
  <si>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</si>
  <si>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</si>
  <si>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</si>
  <si>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</si>
  <si>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</si>
  <si>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</si>
  <si>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</si>
  <si>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</si>
  <si>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</si>
  <si>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</si>
  <si>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</si>
  <si>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</si>
  <si>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</si>
  <si>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</si>
  <si>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</si>
  <si>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</si>
  <si>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</si>
  <si>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</si>
  <si>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</si>
  <si>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</si>
  <si>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</si>
  <si>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</si>
  <si>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</si>
  <si>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</si>
  <si>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</si>
  <si>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</si>
  <si>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</si>
  <si>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</si>
  <si>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</si>
  <si>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</si>
  <si>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</si>
  <si>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</si>
  <si>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</si>
  <si>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</si>
  <si>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</si>
  <si>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</si>
  <si>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</si>
  <si>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</si>
  <si>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</si>
  <si>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</si>
  <si>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</si>
  <si>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</si>
  <si>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</si>
  <si>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</si>
  <si>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</si>
  <si>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</si>
  <si>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</si>
  <si>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</si>
  <si>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</si>
  <si>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</si>
  <si>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</si>
  <si>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</si>
  <si>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</si>
  <si>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</si>
  <si>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</si>
  <si>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</si>
  <si>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</si>
  <si>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</si>
  <si>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</si>
  <si>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</si>
  <si>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</si>
  <si>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</si>
  <si>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</si>
  <si>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</si>
  <si>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</si>
  <si>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</si>
  <si>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</si>
  <si>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</si>
  <si>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</si>
  <si>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</si>
  <si>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</si>
  <si>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</si>
  <si>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</si>
  <si>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</si>
  <si>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</si>
  <si>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</si>
  <si>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</si>
  <si>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</si>
  <si>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</si>
  <si>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</si>
  <si>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</si>
  <si>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</si>
  <si>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</si>
  <si>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</si>
  <si>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</si>
  <si>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</si>
  <si>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</si>
  <si>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</si>
  <si>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</si>
  <si>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</si>
  <si>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</si>
  <si>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</si>
  <si>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</si>
  <si>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</si>
  <si>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</si>
  <si>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</si>
  <si>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</si>
  <si>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</si>
  <si>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</si>
  <si>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</si>
  <si>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</si>
  <si>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</si>
  <si>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</si>
  <si>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</si>
  <si>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</si>
  <si>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</si>
  <si>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</si>
  <si>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</si>
  <si>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</si>
  <si>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</si>
  <si>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</si>
  <si>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</si>
  <si>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</si>
  <si>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</si>
  <si>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</si>
  <si>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</si>
  <si>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</si>
  <si>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</si>
  <si>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</si>
  <si>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</si>
  <si>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</si>
  <si>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</si>
  <si>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</si>
  <si>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</si>
  <si>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</si>
  <si>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</si>
  <si>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</si>
  <si>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</si>
  <si>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</si>
  <si>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</si>
  <si>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</si>
  <si>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</si>
  <si>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</si>
  <si>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</si>
  <si>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</si>
  <si>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</si>
  <si>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</si>
  <si>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</si>
  <si>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</si>
  <si>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</si>
  <si>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</si>
  <si>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</si>
  <si>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</si>
  <si>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</si>
  <si>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</si>
  <si>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</si>
  <si>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</si>
  <si>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</si>
  <si>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</si>
  <si>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</si>
  <si>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</si>
  <si>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</si>
  <si>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</si>
  <si>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</si>
  <si>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</si>
  <si>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</si>
  <si>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</si>
  <si>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</si>
  <si>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</si>
  <si>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</si>
  <si>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</si>
  <si>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</si>
  <si>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</si>
  <si>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</si>
  <si>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</si>
  <si>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</si>
  <si>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</si>
  <si>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</si>
  <si>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</si>
  <si>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</si>
  <si>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</si>
  <si>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</si>
  <si>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</si>
  <si>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</si>
  <si>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</si>
  <si>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</si>
  <si>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</si>
  <si>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</si>
  <si>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</si>
  <si>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</si>
  <si>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</si>
  <si>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</si>
  <si>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</si>
  <si>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</si>
  <si>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</si>
  <si>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</si>
  <si>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</si>
  <si>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</si>
  <si>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</si>
  <si>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</si>
  <si>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</si>
  <si>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</si>
  <si>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</si>
  <si>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</si>
  <si>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</si>
  <si>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</si>
  <si>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</si>
  <si>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</si>
  <si>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</si>
  <si>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</si>
  <si>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</si>
  <si>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</si>
  <si>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</si>
  <si>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</si>
  <si>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</si>
  <si>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</si>
  <si>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</si>
  <si>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</si>
  <si>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</si>
  <si>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</si>
  <si>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</si>
  <si>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</si>
  <si>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</si>
  <si>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</si>
  <si>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</si>
  <si>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</si>
  <si>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</si>
  <si>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</si>
  <si>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</si>
  <si>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</si>
  <si>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</si>
  <si>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</si>
  <si>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</si>
  <si>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</si>
  <si>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</si>
  <si>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</si>
  <si>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</si>
  <si>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</si>
  <si>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</si>
  <si>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</si>
  <si>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</si>
  <si>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</si>
  <si>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</si>
  <si>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</si>
  <si>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</si>
  <si>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</si>
  <si>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</si>
  <si>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</si>
  <si>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</si>
  <si>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</si>
  <si>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</si>
  <si>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</si>
  <si>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</si>
  <si>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</si>
  <si>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</si>
  <si>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</si>
  <si>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</si>
  <si>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</si>
  <si>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</si>
  <si>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</si>
  <si>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</si>
  <si>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</si>
  <si>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</si>
  <si>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</si>
  <si>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</si>
  <si>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</si>
  <si>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</si>
  <si>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</si>
  <si>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</si>
  <si>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</si>
  <si>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</si>
  <si>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</si>
  <si>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</si>
  <si>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</si>
  <si>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</si>
  <si>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</si>
  <si>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</si>
  <si>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</si>
  <si>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</si>
  <si>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</si>
  <si>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</si>
  <si>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</si>
  <si>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</si>
  <si>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</si>
  <si>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</si>
  <si>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</si>
  <si>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</si>
  <si>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</si>
  <si>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</si>
  <si>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</si>
  <si>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</si>
  <si>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</si>
  <si>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</si>
  <si>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</si>
  <si>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</si>
  <si>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</si>
  <si>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</si>
  <si>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</si>
  <si>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</si>
  <si>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</si>
  <si>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</si>
  <si>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</si>
  <si>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</si>
  <si>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</si>
  <si>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</si>
  <si>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</si>
  <si>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</si>
  <si>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</si>
  <si>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</si>
  <si>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</si>
  <si>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</si>
  <si>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</si>
  <si>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</si>
  <si>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</si>
  <si>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</si>
  <si>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</si>
  <si>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</si>
  <si>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</si>
  <si>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</si>
  <si>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</si>
  <si>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</si>
  <si>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</si>
  <si>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</si>
  <si>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</si>
  <si>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</si>
  <si>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</si>
  <si>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</si>
  <si>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</si>
  <si>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</si>
  <si>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</si>
  <si>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</si>
  <si>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</si>
  <si>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</si>
  <si>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</si>
  <si>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</si>
  <si>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</si>
  <si>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</si>
  <si>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</si>
  <si>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</si>
  <si>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</si>
  <si>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</si>
  <si>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</si>
  <si>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</si>
  <si>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</si>
  <si>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</si>
  <si>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</si>
  <si>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</si>
  <si>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</si>
  <si>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</si>
  <si>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</si>
  <si>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</si>
  <si>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</si>
  <si>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</si>
  <si>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</si>
  <si>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</si>
  <si>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</si>
  <si>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</si>
  <si>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</si>
  <si>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</si>
  <si>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</si>
  <si>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</si>
  <si>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</si>
  <si>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</si>
  <si>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</si>
  <si>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</si>
  <si>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</si>
  <si>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</si>
  <si>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</si>
  <si>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</si>
  <si>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</si>
  <si>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</si>
  <si>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</si>
  <si>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</si>
  <si>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</si>
  <si>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</si>
  <si>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</si>
  <si>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</si>
  <si>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</si>
  <si>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</si>
  <si>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</si>
  <si>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</si>
  <si>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</si>
  <si>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</si>
  <si>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</si>
  <si>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</si>
  <si>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</si>
  <si>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</si>
  <si>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</si>
  <si>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</si>
  <si>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</si>
  <si>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</si>
  <si>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</si>
  <si>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</si>
  <si>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</si>
  <si>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</si>
  <si>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</si>
  <si>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</si>
  <si>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</si>
  <si>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</si>
  <si>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</si>
  <si>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</si>
  <si>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</si>
  <si>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</si>
  <si>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</si>
  <si>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</si>
  <si>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</si>
  <si>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</si>
  <si>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</si>
  <si>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</si>
  <si>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</si>
  <si>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</si>
  <si>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</si>
  <si>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</si>
  <si>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</si>
  <si>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</si>
  <si>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</si>
  <si>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</si>
  <si>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</si>
  <si>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</si>
  <si>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</si>
  <si>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</si>
  <si>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</si>
  <si>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</si>
  <si>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</si>
  <si>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</si>
  <si>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</si>
  <si>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</si>
  <si>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</si>
  <si>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</si>
  <si>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</si>
  <si>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</si>
  <si>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</si>
  <si>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</si>
  <si>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</si>
  <si>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</si>
  <si>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</si>
  <si>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</si>
  <si>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</si>
  <si>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</si>
  <si>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</si>
  <si>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</si>
  <si>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</si>
  <si>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</si>
  <si>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</si>
  <si>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</si>
  <si>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</si>
  <si>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</si>
  <si>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</si>
  <si>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</si>
  <si>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</si>
  <si>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</si>
  <si>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</si>
  <si>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</si>
  <si>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</si>
  <si>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</si>
  <si>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</si>
  <si>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</si>
  <si>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</si>
  <si>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</si>
  <si>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</si>
  <si>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</si>
  <si>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</si>
  <si>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</si>
  <si>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</si>
  <si>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</si>
  <si>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</si>
  <si>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</si>
  <si>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</si>
  <si>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</si>
  <si>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</si>
  <si>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</si>
  <si>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</si>
  <si>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</si>
  <si>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</si>
  <si>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</si>
  <si>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</si>
  <si>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</si>
  <si>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</si>
  <si>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</si>
  <si>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</si>
  <si>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</si>
  <si>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</si>
  <si>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</si>
  <si>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</si>
  <si>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</si>
  <si>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</si>
  <si>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</si>
  <si>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</si>
  <si>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</si>
  <si>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</si>
  <si>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</si>
  <si>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</si>
  <si>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</si>
  <si>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</si>
  <si>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</si>
  <si>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</si>
  <si>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</si>
  <si>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</si>
  <si>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</si>
  <si>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</si>
  <si>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</si>
  <si>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</si>
  <si>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</si>
  <si>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</si>
  <si>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</si>
  <si>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</si>
  <si>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</si>
  <si>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</si>
  <si>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</si>
  <si>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</si>
  <si>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</si>
  <si>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</si>
  <si>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</si>
  <si>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</si>
  <si>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</si>
  <si>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</si>
  <si>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</si>
  <si>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</si>
  <si>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</si>
  <si>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</si>
  <si>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</si>
  <si>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</si>
  <si>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</si>
  <si>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</si>
  <si>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</si>
  <si>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</si>
  <si>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</si>
  <si>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</si>
  <si>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</si>
  <si>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</si>
  <si>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</si>
  <si>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</si>
  <si>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</si>
  <si>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</si>
  <si>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</si>
  <si>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</si>
  <si>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</si>
  <si>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</si>
  <si>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</si>
  <si>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</si>
  <si>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</si>
  <si>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</si>
  <si>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</si>
  <si>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</si>
  <si>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</si>
  <si>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</si>
  <si>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</si>
  <si>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</si>
  <si>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</si>
  <si>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</si>
  <si>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</si>
  <si>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</si>
  <si>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</si>
  <si>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</si>
  <si>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</si>
  <si>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</si>
  <si>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</si>
  <si>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</si>
  <si>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</si>
  <si>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</si>
  <si>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</si>
  <si>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</si>
  <si>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</si>
  <si>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</si>
  <si>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</si>
  <si>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</si>
  <si>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</si>
  <si>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</si>
  <si>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</si>
  <si>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</si>
  <si>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</si>
  <si>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</si>
  <si>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</si>
  <si>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</si>
  <si>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</si>
  <si>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</si>
  <si>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</si>
  <si>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</si>
  <si>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</si>
  <si>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</si>
  <si>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</si>
  <si>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</si>
  <si>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</si>
  <si>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</si>
  <si>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</si>
  <si>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</si>
  <si>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</si>
  <si>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</si>
  <si>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</si>
  <si>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</si>
  <si>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</si>
  <si>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</si>
  <si>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</si>
  <si>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</si>
  <si>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</si>
  <si>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</si>
  <si>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</si>
  <si>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</si>
  <si>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</si>
  <si>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</si>
  <si>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</si>
  <si>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</si>
  <si>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</si>
  <si>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</si>
  <si>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</si>
  <si>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</si>
  <si>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</si>
  <si>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</si>
  <si>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</si>
  <si>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</si>
  <si>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</si>
  <si>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</si>
  <si>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</si>
  <si>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</si>
  <si>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</si>
  <si>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</si>
  <si>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</si>
  <si>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</si>
  <si>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</si>
  <si>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</si>
  <si>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</si>
  <si>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</si>
  <si>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</si>
  <si>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</si>
  <si>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</si>
  <si>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</si>
  <si>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</si>
  <si>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</si>
  <si>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</si>
  <si>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</si>
  <si>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</si>
  <si>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</si>
  <si>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</si>
  <si>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</si>
  <si>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</si>
  <si>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</si>
  <si>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</si>
  <si>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</si>
  <si>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</si>
  <si>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</si>
  <si>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</si>
  <si>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</si>
  <si>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</si>
  <si>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</si>
  <si>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</si>
  <si>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</si>
  <si>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</si>
  <si>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</si>
  <si>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</si>
  <si>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</si>
  <si>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</si>
  <si>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</si>
  <si>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</si>
  <si>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</si>
  <si>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</si>
  <si>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</si>
  <si>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</si>
  <si>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</si>
  <si>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</si>
  <si>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</si>
  <si>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</si>
  <si>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</si>
  <si>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</si>
  <si>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</si>
  <si>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</si>
  <si>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</si>
  <si>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</si>
  <si>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</si>
  <si>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</si>
  <si>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</si>
  <si>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</si>
  <si>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</si>
  <si>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</si>
  <si>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</si>
  <si>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</si>
  <si>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</si>
  <si>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</si>
  <si>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</si>
  <si>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</si>
  <si>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</si>
  <si>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</si>
  <si>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</si>
  <si>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</si>
  <si>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</si>
  <si>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</si>
  <si>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</si>
  <si>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</si>
  <si>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</si>
  <si>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</si>
  <si>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</si>
  <si>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</si>
  <si>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</si>
  <si>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</si>
  <si>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</si>
  <si>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</si>
  <si>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</si>
  <si>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</si>
  <si>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</si>
  <si>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</si>
  <si>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</si>
  <si>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</si>
  <si>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</si>
  <si>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</si>
  <si>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</si>
  <si>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</si>
  <si>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</si>
  <si>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</si>
  <si>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</si>
  <si>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</si>
  <si>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</si>
  <si>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</si>
  <si>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</si>
  <si>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</si>
  <si>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</si>
  <si>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</si>
  <si>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</si>
  <si>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</si>
  <si>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</si>
  <si>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</si>
  <si>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</si>
  <si>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</si>
  <si>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</si>
  <si>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</si>
  <si>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</si>
  <si>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</si>
  <si>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</si>
  <si>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</si>
  <si>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</si>
  <si>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</si>
  <si>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</si>
  <si>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</si>
  <si>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</si>
  <si>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</si>
  <si>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</si>
  <si>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</si>
  <si>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</si>
  <si>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</si>
  <si>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</si>
  <si>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</si>
  <si>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</si>
  <si>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</si>
  <si>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</si>
  <si>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</si>
  <si>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</si>
  <si>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</si>
  <si>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</si>
  <si>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</si>
  <si>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</si>
  <si>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</si>
  <si>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</si>
  <si>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</si>
  <si>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</si>
  <si>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</si>
  <si>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</si>
  <si>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</si>
  <si>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</si>
  <si>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</si>
  <si>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</si>
  <si>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</si>
  <si>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</si>
  <si>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</si>
  <si>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</si>
  <si>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</si>
  <si>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</si>
  <si>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</si>
  <si>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</si>
  <si>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</si>
  <si>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</si>
  <si>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</si>
  <si>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</si>
  <si>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</si>
  <si>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</si>
  <si>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</si>
  <si>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</si>
  <si>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</si>
  <si>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</si>
  <si>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</si>
  <si>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</si>
  <si>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</si>
  <si>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</si>
  <si>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</si>
  <si>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</si>
  <si>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</si>
  <si>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</si>
  <si>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</si>
  <si>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</si>
  <si>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</si>
  <si>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</si>
  <si>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</si>
  <si>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</si>
  <si>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</si>
  <si>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</si>
  <si>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</si>
  <si>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</si>
  <si>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</si>
  <si>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</si>
  <si>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</si>
  <si>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</si>
  <si>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</si>
  <si>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</si>
  <si>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</si>
  <si>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</si>
  <si>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</si>
  <si>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</si>
  <si>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</si>
  <si>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</si>
  <si>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</si>
  <si>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</si>
  <si>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</si>
  <si>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</si>
  <si>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</si>
  <si>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</si>
  <si>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</si>
  <si>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</si>
  <si>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</si>
  <si>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</si>
  <si>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</si>
  <si>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</si>
  <si>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</si>
  <si>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</si>
  <si>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</si>
  <si>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</si>
  <si>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</si>
  <si>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</si>
  <si>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</si>
  <si>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</si>
  <si>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</si>
  <si>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</si>
  <si>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</si>
  <si>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</si>
  <si>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</si>
  <si>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</si>
  <si>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</si>
  <si>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</si>
  <si>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</si>
  <si>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</si>
  <si>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</si>
  <si>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</si>
  <si>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</si>
  <si>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</si>
  <si>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</si>
  <si>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</si>
  <si>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</si>
  <si>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</si>
  <si>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</si>
  <si>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</si>
  <si>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</si>
  <si>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</si>
  <si>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</si>
  <si>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</si>
  <si>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</si>
  <si>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</si>
  <si>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</si>
  <si>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</si>
  <si>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</si>
  <si>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</si>
  <si>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</si>
  <si>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</si>
  <si>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</si>
  <si>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</si>
  <si>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</si>
  <si>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</si>
  <si>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</si>
  <si>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</si>
  <si>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</si>
  <si>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</si>
  <si>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</si>
  <si>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</si>
  <si>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</si>
  <si>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</si>
  <si>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</si>
  <si>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</si>
  <si>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</si>
  <si>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</si>
  <si>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</si>
  <si>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</si>
  <si>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</si>
  <si>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</si>
  <si>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</si>
  <si>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</si>
  <si>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</si>
  <si>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</si>
  <si>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</si>
  <si>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</si>
  <si>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</si>
  <si>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</si>
  <si>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</si>
  <si>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</si>
  <si>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</si>
  <si>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</si>
  <si>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</si>
  <si>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</si>
  <si>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</si>
  <si>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</si>
  <si>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</si>
  <si>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</si>
  <si>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</si>
  <si>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</si>
  <si>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</si>
  <si>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</si>
  <si>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</si>
  <si>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</si>
  <si>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</si>
  <si>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</si>
  <si>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</si>
  <si>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</si>
  <si>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</si>
  <si>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</si>
  <si>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</si>
  <si>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</si>
  <si>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</si>
  <si>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</si>
  <si>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</si>
  <si>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</si>
  <si>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</si>
  <si>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</si>
  <si>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</si>
  <si>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</si>
  <si>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</si>
  <si>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</si>
  <si>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</si>
  <si>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</si>
  <si>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</si>
  <si>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</si>
  <si>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</si>
  <si>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</si>
  <si>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</si>
  <si>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</si>
  <si>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</si>
  <si>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</si>
  <si>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</si>
  <si>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</si>
  <si>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</si>
  <si>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</si>
  <si>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</si>
  <si>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</si>
  <si>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</si>
  <si>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</si>
  <si>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</si>
  <si>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</si>
  <si>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</si>
  <si>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</si>
  <si>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</si>
  <si>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</si>
  <si>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</si>
  <si>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</si>
  <si>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</si>
  <si>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</si>
  <si>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</si>
  <si>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</si>
  <si>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</si>
  <si>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</si>
  <si>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</si>
  <si>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</si>
  <si>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</si>
  <si>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</si>
  <si>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</si>
  <si>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</si>
  <si>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</si>
  <si>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</si>
  <si>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</si>
  <si>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</si>
  <si>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</si>
  <si>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</si>
  <si>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</si>
  <si>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</si>
  <si>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</si>
  <si>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</si>
  <si>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</si>
  <si>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</si>
  <si>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</si>
  <si>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</si>
  <si>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</si>
  <si>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</si>
  <si>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</si>
  <si>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</si>
  <si>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</si>
  <si>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</si>
  <si>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</si>
  <si>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</si>
  <si>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</si>
  <si>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</si>
  <si>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</si>
  <si>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</si>
  <si>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</si>
  <si>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</si>
  <si>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</si>
  <si>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</si>
  <si>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</si>
  <si>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</si>
  <si>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</si>
  <si>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</si>
  <si>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</si>
  <si>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</si>
  <si>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</si>
  <si>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</si>
  <si>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</si>
  <si>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</si>
  <si>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</si>
  <si>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</si>
  <si>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</si>
  <si>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</si>
  <si>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</si>
  <si>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</si>
  <si>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</si>
  <si>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</si>
  <si>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</si>
  <si>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</si>
  <si>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</si>
  <si>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</si>
  <si>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</si>
  <si>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</si>
  <si>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</si>
  <si>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</si>
  <si>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</si>
  <si>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</si>
  <si>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</si>
  <si>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</si>
  <si>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</si>
  <si>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</si>
  <si>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</si>
  <si>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</si>
  <si>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</si>
  <si>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</si>
  <si>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</si>
  <si>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</si>
  <si>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</si>
  <si>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</si>
  <si>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</si>
  <si>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</si>
  <si>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</si>
  <si>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</si>
  <si>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</si>
  <si>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</si>
  <si>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</si>
  <si>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</si>
  <si>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</si>
  <si>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</si>
  <si>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</si>
  <si>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</si>
  <si>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</si>
  <si>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</si>
  <si>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</si>
  <si>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</si>
  <si>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</si>
  <si>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</si>
  <si>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</si>
  <si>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</si>
  <si>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</si>
  <si>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</si>
  <si>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</si>
  <si>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</si>
  <si>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</si>
  <si>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</si>
  <si>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</si>
  <si>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</si>
  <si>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</si>
  <si>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</si>
  <si>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</si>
  <si>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</si>
  <si>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</si>
  <si>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</si>
  <si>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</si>
  <si>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</si>
  <si>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</si>
  <si>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</si>
  <si>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</si>
  <si>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</si>
  <si>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</si>
  <si>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</si>
  <si>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</si>
  <si>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</si>
  <si>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</si>
  <si>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</si>
  <si>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</si>
  <si>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</si>
  <si>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</si>
  <si>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</si>
  <si>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</si>
  <si>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</si>
  <si>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</si>
  <si>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</si>
  <si>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</si>
  <si>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</si>
  <si>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</si>
  <si>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</si>
  <si>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</si>
  <si>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</si>
  <si>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</si>
  <si>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</si>
  <si>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</si>
  <si>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</si>
  <si>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</si>
  <si>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</si>
  <si>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</si>
  <si>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</si>
  <si>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</si>
  <si>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</si>
  <si>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</si>
  <si>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</si>
  <si>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</si>
  <si>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</si>
  <si>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</si>
  <si>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</si>
  <si>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</si>
  <si>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</si>
  <si>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</si>
  <si>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</si>
  <si>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</si>
  <si>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</si>
  <si>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</si>
  <si>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</si>
  <si>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</si>
  <si>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</si>
  <si>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</si>
  <si>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</si>
  <si>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</si>
  <si>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</si>
  <si>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</si>
  <si>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</si>
  <si>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</si>
  <si>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</si>
  <si>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</si>
  <si>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</si>
  <si>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</si>
  <si>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</si>
  <si>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</si>
  <si>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</si>
  <si>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</si>
  <si>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</si>
  <si>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</si>
  <si>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</si>
  <si>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</si>
  <si>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</si>
  <si>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</si>
  <si>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</si>
  <si>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</si>
  <si>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</si>
  <si>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</si>
  <si>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</si>
  <si>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</si>
  <si>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</si>
  <si>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</si>
  <si>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</si>
  <si>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</si>
  <si>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</si>
  <si>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</si>
  <si>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</si>
  <si>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</si>
  <si>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</si>
  <si>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</si>
  <si>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</si>
  <si>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</si>
  <si>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</si>
  <si>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</si>
  <si>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</si>
  <si>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</si>
  <si>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</si>
  <si>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</si>
  <si>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</si>
  <si>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</si>
  <si>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</si>
  <si>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</si>
  <si>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</si>
  <si>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</si>
  <si>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</si>
  <si>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</si>
  <si>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</si>
  <si>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</si>
  <si>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</si>
  <si>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</si>
  <si>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</si>
  <si>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</si>
  <si>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</si>
  <si>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</si>
  <si>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</si>
  <si>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</si>
  <si>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</si>
  <si>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</si>
  <si>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</si>
  <si>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</si>
  <si>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</si>
  <si>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</si>
  <si>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</si>
  <si>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</si>
  <si>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</si>
  <si>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</si>
  <si>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</si>
  <si>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</si>
  <si>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</si>
  <si>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</si>
  <si>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</si>
  <si>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</si>
  <si>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</si>
  <si>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</si>
  <si>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</si>
  <si>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</si>
  <si>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</si>
  <si>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</si>
  <si>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</si>
  <si>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</si>
  <si>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</si>
  <si>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</si>
  <si>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</si>
  <si>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</si>
  <si>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</si>
  <si>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</si>
  <si>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</si>
  <si>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</si>
  <si>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</si>
  <si>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</si>
  <si>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</si>
  <si>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</si>
  <si>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</si>
  <si>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</si>
  <si>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</si>
  <si>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</si>
  <si>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</si>
  <si>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</si>
  <si>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</si>
  <si>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</si>
  <si>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</si>
  <si>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</si>
  <si>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</si>
  <si>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</si>
  <si>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</si>
  <si>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</si>
  <si>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</si>
  <si>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</si>
  <si>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</si>
  <si>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</si>
  <si>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</si>
  <si>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</si>
  <si>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</si>
  <si>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</si>
  <si>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</si>
  <si>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</si>
  <si>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</si>
  <si>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</si>
  <si>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</si>
  <si>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</si>
  <si>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</si>
  <si>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</si>
  <si>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</si>
  <si>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</si>
  <si>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</si>
  <si>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</si>
  <si>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</si>
  <si>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</si>
  <si>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</si>
  <si>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</si>
  <si>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</si>
  <si>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</si>
  <si>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</si>
  <si>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</si>
  <si>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</si>
  <si>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</si>
  <si>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</si>
  <si>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</si>
  <si>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</si>
  <si>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</si>
  <si>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</si>
  <si>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</si>
  <si>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</si>
  <si>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</si>
  <si>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</si>
  <si>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</si>
  <si>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</si>
  <si>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</si>
  <si>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</si>
  <si>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</si>
  <si>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</si>
  <si>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</si>
  <si>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</si>
  <si>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</si>
  <si>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</si>
  <si>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</si>
  <si>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</si>
  <si>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</si>
  <si>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</si>
  <si>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</si>
  <si>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</si>
  <si>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</si>
  <si>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</si>
  <si>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</si>
  <si>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</si>
  <si>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</si>
  <si>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</si>
  <si>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</si>
  <si>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</si>
  <si>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</si>
  <si>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</si>
  <si>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</si>
  <si>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</si>
  <si>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</si>
  <si>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</si>
  <si>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</si>
  <si>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</si>
  <si>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</si>
  <si>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</si>
  <si>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</si>
  <si>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</si>
  <si>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</si>
  <si>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</si>
  <si>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</si>
  <si>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</si>
  <si>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</si>
  <si>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</si>
  <si>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</si>
  <si>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</si>
  <si>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</si>
  <si>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</si>
  <si>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</si>
  <si>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</si>
  <si>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</si>
  <si>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</si>
  <si>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</si>
  <si>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</si>
  <si>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</si>
  <si>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</si>
  <si>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</si>
  <si>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</si>
  <si>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</si>
  <si>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</si>
  <si>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</si>
  <si>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</si>
  <si>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</si>
  <si>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</si>
  <si>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</si>
  <si>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</si>
  <si>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</si>
  <si>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</si>
  <si>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</si>
  <si>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</si>
  <si>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</si>
  <si>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</si>
  <si>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</si>
  <si>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</si>
  <si>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</si>
  <si>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</si>
  <si>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</si>
  <si>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</si>
  <si>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</si>
  <si>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</si>
  <si>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</si>
  <si>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</si>
  <si>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</si>
  <si>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</si>
  <si>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</si>
  <si>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</si>
  <si>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</si>
  <si>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</si>
  <si>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</si>
  <si>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</si>
  <si>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</si>
  <si>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</si>
  <si>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</si>
  <si>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</si>
  <si>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</si>
  <si>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</si>
  <si>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</si>
  <si>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</si>
  <si>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</si>
  <si>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</si>
  <si>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</si>
  <si>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</si>
  <si>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</si>
  <si>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</si>
  <si>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</si>
  <si>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</si>
  <si>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</si>
  <si>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</si>
  <si>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</si>
  <si>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</si>
  <si>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</si>
  <si>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</si>
  <si>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</si>
  <si>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</si>
  <si>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</si>
  <si>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</si>
  <si>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</si>
  <si>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</si>
  <si>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</si>
  <si>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</si>
  <si>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</si>
  <si>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</si>
  <si>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</si>
  <si>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</si>
  <si>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</si>
  <si>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</si>
  <si>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</si>
  <si>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</si>
  <si>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</si>
  <si>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</si>
  <si>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</si>
  <si>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</si>
  <si>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</si>
  <si>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</si>
  <si>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</si>
  <si>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</si>
  <si>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</si>
  <si>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</si>
  <si>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</si>
  <si>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</si>
  <si>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</si>
  <si>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</si>
  <si>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</si>
  <si>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</si>
  <si>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</si>
  <si>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</si>
  <si>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</si>
  <si>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</si>
  <si>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</si>
  <si>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</si>
  <si>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</si>
  <si>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</si>
  <si>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</si>
  <si>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</si>
  <si>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</si>
  <si>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</si>
  <si>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</si>
  <si>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</si>
  <si>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</si>
  <si>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</si>
  <si>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</si>
  <si>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</si>
  <si>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</si>
  <si>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</si>
  <si>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</si>
  <si>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</si>
  <si>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</si>
  <si>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</si>
  <si>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</si>
  <si>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</si>
  <si>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</si>
  <si>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</si>
  <si>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</si>
  <si>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</si>
  <si>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</si>
  <si>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</si>
  <si>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</si>
  <si>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</si>
  <si>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</si>
  <si>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</si>
  <si>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</si>
  <si>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</si>
  <si>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</si>
  <si>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</si>
  <si>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</si>
  <si>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</si>
  <si>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</si>
  <si>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</si>
  <si>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</si>
  <si>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</si>
  <si>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</si>
  <si>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</si>
  <si>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</si>
  <si>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</si>
  <si>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</si>
  <si>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</si>
  <si>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</si>
  <si>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</si>
  <si>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</si>
  <si>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</si>
  <si>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</si>
  <si>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</si>
  <si>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</si>
  <si>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</si>
  <si>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</si>
  <si>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</si>
  <si>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</si>
  <si>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</si>
  <si>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</si>
  <si>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</si>
  <si>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</si>
  <si>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</si>
  <si>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</si>
  <si>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</si>
  <si>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</si>
  <si>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</si>
  <si>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</si>
  <si>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</si>
  <si>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</si>
  <si>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</si>
  <si>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</si>
  <si>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</si>
  <si>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</si>
  <si>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</si>
  <si>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</si>
  <si>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</si>
  <si>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</si>
  <si>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</si>
  <si>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</si>
  <si>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</si>
  <si>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</si>
  <si>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</si>
  <si>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</si>
  <si>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</si>
  <si>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</si>
  <si>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</si>
  <si>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</si>
  <si>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</si>
  <si>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</si>
  <si>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</si>
  <si>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</si>
  <si>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</si>
  <si>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</si>
  <si>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</si>
  <si>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</si>
  <si>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</si>
  <si>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</si>
  <si>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</si>
  <si>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</si>
  <si>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</si>
  <si>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</si>
  <si>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</si>
  <si>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</si>
  <si>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</si>
  <si>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</si>
  <si>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</si>
  <si>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</si>
  <si>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</si>
  <si>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</si>
  <si>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</si>
  <si>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</si>
  <si>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</si>
  <si>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</si>
  <si>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</si>
  <si>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</si>
  <si>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</si>
  <si>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</si>
  <si>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</si>
  <si>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</si>
  <si>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</si>
  <si>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</si>
  <si>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</si>
  <si>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</si>
  <si>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</si>
  <si>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</si>
  <si>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</si>
  <si>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</si>
  <si>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</si>
  <si>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</si>
  <si>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</si>
  <si>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</si>
  <si>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</si>
  <si>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</si>
  <si>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</si>
  <si>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</si>
  <si>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</si>
  <si>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</si>
  <si>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</si>
  <si>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</si>
  <si>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</si>
  <si>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</si>
  <si>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</si>
  <si>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</si>
  <si>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</si>
  <si>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</si>
  <si>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</si>
  <si>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</si>
  <si>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</si>
  <si>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</si>
  <si>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</si>
  <si>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</si>
  <si>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</si>
  <si>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</si>
  <si>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</si>
  <si>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</si>
  <si>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</si>
  <si>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</si>
  <si>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</si>
  <si>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</si>
  <si>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</si>
  <si>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</si>
  <si>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</si>
  <si>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</si>
  <si>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</si>
  <si>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</si>
  <si>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</si>
  <si>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</si>
  <si>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</si>
  <si>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</si>
  <si>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</si>
  <si>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</si>
  <si>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</si>
  <si>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</si>
  <si>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</si>
  <si>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</si>
  <si>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</si>
  <si>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</si>
  <si>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</si>
  <si>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</si>
  <si>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</si>
  <si>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</si>
  <si>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</si>
  <si>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</si>
  <si>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</si>
  <si>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</si>
  <si>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</si>
  <si>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</si>
  <si>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</si>
  <si>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</si>
  <si>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</si>
  <si>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</si>
  <si>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</si>
  <si>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</si>
  <si>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</si>
  <si>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</si>
  <si>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</si>
  <si>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</si>
  <si>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</si>
  <si>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</si>
  <si>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</si>
  <si>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</si>
  <si>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</si>
  <si>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</si>
  <si>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</si>
  <si>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</si>
  <si>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</si>
  <si>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</si>
  <si>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</si>
  <si>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</si>
  <si>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</si>
  <si>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</si>
  <si>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</si>
  <si>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</si>
  <si>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</si>
  <si>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</si>
  <si>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</si>
  <si>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</si>
  <si>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</si>
  <si>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</si>
  <si>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</si>
  <si>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</si>
  <si>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</si>
  <si>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</si>
  <si>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</si>
  <si>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</si>
  <si>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</si>
  <si>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</si>
  <si>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</si>
  <si>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</si>
  <si>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</si>
  <si>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</si>
  <si>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</si>
  <si>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</si>
  <si>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</si>
  <si>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</si>
  <si>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</si>
  <si>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</si>
  <si>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</si>
  <si>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</si>
  <si>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</si>
  <si>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</si>
  <si>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</si>
  <si>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</si>
  <si>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</si>
  <si>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</si>
  <si>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</si>
  <si>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</si>
  <si>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</si>
  <si>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</si>
  <si>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</si>
  <si>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</si>
  <si>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</si>
  <si>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</si>
  <si>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</si>
  <si>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</si>
  <si>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</si>
  <si>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</si>
  <si>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</si>
  <si>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</si>
  <si>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</si>
  <si>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</si>
  <si>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</si>
  <si>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</si>
  <si>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</si>
  <si>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</si>
  <si>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</si>
  <si>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</si>
  <si>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</si>
  <si>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</si>
  <si>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</si>
  <si>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</si>
  <si>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</si>
  <si>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</si>
  <si>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</si>
  <si>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</si>
  <si>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</si>
  <si>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</si>
  <si>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</si>
  <si>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</si>
  <si>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</si>
  <si>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</si>
  <si>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</si>
  <si>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</si>
  <si>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</si>
  <si>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</si>
  <si>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</si>
  <si>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</si>
  <si>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</si>
  <si>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</si>
  <si>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</si>
  <si>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</si>
  <si>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</si>
  <si>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</si>
  <si>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</si>
  <si>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</si>
  <si>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</si>
  <si>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</si>
  <si>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</si>
  <si>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</si>
  <si>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</si>
  <si>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</si>
  <si>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</si>
  <si>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</si>
  <si>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</si>
  <si>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</si>
  <si>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</si>
  <si>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</si>
  <si>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</si>
  <si>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</si>
  <si>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</si>
  <si>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</si>
  <si>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</si>
  <si>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</si>
  <si>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</si>
  <si>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</si>
  <si>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</si>
  <si>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</si>
  <si>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</si>
  <si>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</si>
  <si>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</si>
  <si>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</si>
  <si>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</si>
  <si>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</si>
  <si>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</si>
  <si>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</si>
  <si>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</si>
  <si>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</si>
  <si>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</si>
  <si>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</si>
  <si>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</si>
  <si>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</si>
  <si>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</si>
  <si>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</si>
  <si>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</si>
  <si>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</si>
  <si>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</si>
  <si>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</si>
  <si>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</si>
  <si>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</si>
  <si>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</si>
  <si>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</si>
  <si>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</si>
  <si>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</si>
  <si>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</si>
  <si>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</si>
  <si>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</si>
  <si>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</si>
  <si>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</si>
  <si>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</si>
  <si>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</si>
  <si>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</si>
  <si>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</si>
  <si>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</si>
  <si>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</si>
  <si>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</si>
  <si>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</si>
  <si>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</si>
  <si>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</si>
  <si>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</si>
  <si>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</si>
  <si>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</si>
  <si>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</si>
  <si>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</si>
  <si>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</si>
  <si>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</si>
  <si>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</si>
  <si>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</si>
  <si>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</si>
  <si>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</si>
  <si>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</si>
  <si>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</si>
  <si>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</si>
  <si>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</si>
  <si>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</si>
  <si>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</si>
  <si>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</si>
  <si>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</si>
  <si>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</si>
  <si>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</si>
  <si>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</si>
  <si>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</si>
  <si>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</si>
  <si>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</si>
  <si>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</si>
  <si>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</si>
  <si>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</si>
  <si>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</si>
  <si>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</si>
  <si>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</si>
  <si>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</si>
  <si>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</si>
  <si>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</si>
  <si>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</si>
  <si>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</si>
  <si>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</si>
  <si>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</si>
  <si>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</si>
  <si>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</si>
  <si>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</si>
  <si>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</si>
  <si>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</si>
  <si>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</si>
  <si>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</si>
  <si>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</si>
  <si>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</si>
  <si>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</si>
  <si>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</si>
  <si>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</si>
  <si>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</si>
  <si>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</si>
  <si>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</si>
  <si>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</si>
  <si>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</si>
  <si>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</si>
  <si>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</si>
  <si>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</si>
  <si>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</si>
  <si>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</si>
  <si>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</si>
  <si>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</si>
  <si>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</si>
  <si>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</si>
  <si>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</si>
  <si>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</si>
  <si>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</si>
  <si>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</si>
  <si>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</si>
  <si>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</si>
  <si>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</si>
  <si>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</si>
  <si>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</si>
  <si>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</si>
  <si>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</si>
  <si>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</si>
  <si>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</si>
  <si>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</si>
  <si>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</si>
  <si>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</si>
  <si>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</si>
  <si>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</si>
  <si>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</si>
  <si>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</si>
  <si>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</si>
  <si>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</si>
  <si>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</si>
  <si>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</si>
  <si>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</si>
  <si>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</si>
  <si>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</si>
  <si>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</si>
  <si>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</si>
  <si>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</si>
  <si>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</si>
  <si>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</si>
  <si>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</si>
  <si>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</si>
  <si>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</si>
  <si>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</si>
  <si>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</si>
  <si>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</si>
  <si>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</si>
  <si>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</si>
  <si>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</si>
  <si>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</si>
  <si>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</si>
  <si>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</si>
  <si>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</si>
  <si>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</si>
  <si>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</si>
  <si>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</si>
  <si>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</si>
  <si>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</si>
  <si>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</si>
  <si>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</si>
  <si>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</si>
  <si>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</si>
  <si>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</si>
  <si>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</si>
  <si>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</si>
  <si>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</si>
  <si>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</si>
  <si>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</si>
  <si>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</si>
  <si>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</si>
  <si>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</si>
  <si>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</si>
  <si>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</si>
  <si>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</si>
  <si>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</si>
  <si>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</si>
  <si>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</si>
  <si>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</si>
  <si>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</si>
  <si>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</si>
  <si>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</si>
  <si>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</si>
  <si>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</si>
  <si>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</si>
  <si>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</si>
  <si>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</si>
  <si>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</si>
  <si>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</si>
  <si>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</si>
  <si>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</si>
  <si>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</si>
  <si>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</si>
  <si>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</si>
  <si>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</si>
  <si>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</si>
  <si>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</si>
  <si>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</si>
  <si>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</si>
  <si>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</si>
  <si>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</si>
  <si>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</si>
  <si>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</si>
  <si>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</si>
  <si>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</si>
  <si>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</si>
  <si>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</si>
  <si>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</si>
  <si>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</si>
  <si>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</si>
  <si>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</si>
  <si>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</si>
  <si>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</si>
  <si>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</si>
  <si>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</si>
  <si>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</si>
  <si>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</si>
  <si>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</si>
  <si>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</si>
  <si>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</si>
  <si>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</si>
  <si>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</si>
  <si>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</si>
  <si>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</si>
  <si>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</si>
  <si>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</si>
  <si>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</si>
  <si>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</si>
  <si>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</si>
  <si>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</si>
  <si>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</si>
  <si>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</si>
  <si>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</si>
  <si>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</si>
  <si>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</si>
  <si>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</si>
  <si>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</si>
  <si>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</si>
  <si>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</si>
  <si>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</si>
  <si>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</si>
  <si>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</si>
  <si>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</si>
  <si>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</si>
  <si>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</si>
  <si>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</si>
  <si>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</si>
  <si>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</si>
  <si>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</si>
  <si>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</si>
  <si>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</si>
  <si>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</si>
  <si>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</si>
  <si>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</si>
  <si>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</si>
  <si>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</si>
  <si>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</si>
  <si>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</si>
  <si>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</si>
  <si>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</si>
  <si>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</si>
  <si>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</si>
  <si>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</si>
  <si>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</si>
  <si>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</si>
  <si>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</si>
  <si>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</si>
  <si>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</si>
  <si>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</si>
  <si>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</si>
  <si>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</si>
  <si>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</si>
  <si>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</si>
  <si>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</si>
  <si>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</si>
  <si>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</si>
  <si>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</si>
  <si>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</si>
  <si>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</si>
  <si>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</si>
  <si>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</si>
  <si>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</si>
  <si>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</si>
  <si>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</si>
  <si>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</si>
  <si>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</si>
  <si>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</si>
  <si>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</si>
  <si>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</si>
  <si>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</si>
  <si>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</si>
  <si>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</si>
  <si>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</si>
  <si>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</si>
  <si>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</si>
  <si>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</si>
  <si>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</si>
  <si>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</si>
  <si>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</si>
  <si>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</si>
  <si>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</si>
  <si>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</si>
  <si>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</si>
  <si>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</si>
  <si>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</si>
  <si>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</si>
  <si>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</si>
  <si>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</si>
  <si>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</si>
  <si>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</si>
  <si>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</si>
  <si>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</si>
  <si>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</si>
  <si>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</si>
  <si>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</si>
  <si>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</si>
  <si>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</si>
  <si>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</si>
  <si>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</si>
  <si>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</si>
  <si>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</si>
  <si>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</si>
  <si>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</si>
  <si>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</si>
  <si>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</si>
  <si>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</si>
  <si>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</si>
  <si>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</si>
  <si>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</si>
  <si>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</si>
  <si>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</si>
  <si>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</si>
  <si>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</si>
  <si>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</si>
  <si>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</si>
  <si>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</si>
  <si>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</si>
  <si>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</si>
  <si>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</si>
  <si>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</si>
  <si>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</si>
  <si>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</si>
  <si>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</si>
  <si>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</si>
  <si>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</si>
  <si>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</si>
  <si>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</si>
  <si>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</si>
  <si>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</si>
  <si>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</si>
  <si>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</si>
  <si>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</si>
  <si>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</si>
  <si>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</si>
  <si>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</si>
  <si>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</si>
  <si>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</si>
  <si>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</si>
  <si>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</si>
  <si>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</si>
  <si>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</si>
  <si>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</si>
  <si>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</si>
  <si>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</si>
  <si>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</si>
  <si>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</si>
  <si>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</si>
  <si>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</si>
  <si>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</si>
  <si>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</si>
  <si>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</si>
  <si>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</si>
  <si>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</si>
  <si>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</si>
  <si>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</si>
  <si>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</si>
  <si>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</si>
  <si>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</si>
  <si>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</si>
  <si>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</si>
  <si>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</si>
  <si>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</si>
  <si>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</si>
  <si>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</si>
  <si>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</si>
  <si>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</si>
  <si>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</si>
  <si>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</si>
  <si>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</si>
  <si>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</si>
  <si>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</si>
  <si>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</si>
  <si>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</si>
  <si>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</si>
  <si>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</si>
  <si>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</si>
  <si>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</si>
  <si>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</si>
  <si>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</si>
  <si>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</si>
  <si>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</si>
  <si>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</si>
  <si>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</si>
  <si>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</si>
  <si>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</si>
  <si>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</si>
  <si>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</si>
  <si>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</si>
  <si>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</si>
  <si>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</si>
  <si>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</si>
  <si>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</si>
  <si>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</si>
  <si>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</si>
  <si>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</si>
  <si>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</si>
  <si>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</si>
  <si>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</si>
  <si>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</si>
  <si>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</si>
  <si>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</si>
  <si>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</si>
  <si>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</si>
  <si>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</si>
  <si>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</si>
  <si>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</si>
  <si>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</si>
  <si>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</si>
  <si>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</si>
  <si>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</si>
  <si>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</si>
  <si>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</si>
  <si>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</si>
  <si>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</si>
  <si>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</si>
  <si>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</si>
  <si>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</si>
  <si>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</si>
  <si>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</si>
  <si>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</si>
  <si>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</si>
  <si>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</si>
  <si>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</si>
  <si>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</si>
  <si>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</si>
  <si>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</si>
  <si>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</si>
  <si>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</si>
  <si>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</si>
  <si>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</si>
  <si>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</si>
  <si>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</si>
  <si>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</si>
  <si>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</si>
  <si>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</si>
  <si>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</si>
  <si>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</si>
  <si>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</si>
  <si>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</si>
  <si>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</si>
  <si>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</si>
  <si>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</si>
  <si>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</si>
  <si>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</si>
  <si>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</si>
  <si>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</si>
  <si>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</si>
  <si>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</si>
  <si>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</si>
  <si>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</si>
  <si>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</si>
  <si>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</si>
  <si>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</si>
  <si>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</si>
  <si>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</si>
  <si>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</si>
  <si>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</si>
  <si>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</si>
  <si>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</si>
  <si>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</si>
  <si>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</si>
  <si>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</si>
  <si>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</si>
  <si>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</si>
  <si>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</si>
  <si>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</si>
  <si>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</si>
  <si>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</si>
  <si>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</si>
  <si>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</si>
  <si>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</si>
  <si>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</si>
  <si>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</si>
  <si>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</si>
  <si>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</si>
  <si>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</si>
  <si>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</si>
  <si>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</si>
  <si>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</si>
  <si>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</si>
  <si>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</si>
  <si>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</si>
  <si>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</si>
  <si>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</si>
  <si>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</si>
  <si>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</si>
  <si>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</si>
  <si>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</si>
  <si>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</si>
  <si>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</si>
  <si>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</si>
  <si>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</si>
  <si>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</si>
  <si>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</si>
  <si>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</si>
  <si>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</si>
  <si>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</si>
  <si>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</si>
  <si>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</si>
  <si>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</si>
  <si>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</si>
  <si>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</si>
  <si>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</si>
  <si>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</si>
  <si>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</si>
  <si>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</si>
  <si>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</si>
  <si>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</si>
  <si>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</si>
  <si>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</si>
  <si>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</si>
  <si>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</si>
  <si>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</si>
  <si>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</si>
  <si>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</si>
  <si>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</si>
  <si>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</si>
  <si>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</si>
  <si>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</si>
  <si>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</si>
  <si>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</si>
  <si>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</si>
  <si>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</si>
  <si>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</si>
  <si>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</si>
  <si>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</si>
  <si>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</si>
  <si>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</si>
  <si>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</si>
  <si>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</si>
  <si>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</si>
  <si>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</si>
  <si>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</si>
  <si>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</si>
  <si>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</si>
  <si>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</si>
  <si>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</si>
  <si>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</si>
  <si>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</si>
  <si>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</si>
  <si>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</si>
  <si>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</si>
  <si>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</si>
  <si>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</si>
  <si>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</si>
  <si>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</si>
  <si>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</si>
  <si>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</si>
  <si>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</si>
  <si>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</si>
  <si>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</si>
  <si>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</si>
  <si>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</si>
  <si>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</si>
  <si>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</si>
  <si>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</si>
  <si>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</si>
  <si>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</si>
  <si>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</si>
  <si>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</si>
  <si>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</si>
  <si>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</si>
  <si>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</si>
  <si>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</si>
  <si>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</si>
  <si>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</si>
  <si>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</si>
  <si>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</si>
  <si>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</si>
  <si>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</si>
  <si>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</si>
  <si>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</si>
  <si>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</si>
  <si>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</si>
  <si>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</si>
  <si>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</si>
  <si>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</si>
  <si>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</si>
  <si>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</si>
  <si>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</si>
  <si>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</si>
  <si>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</si>
  <si>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</si>
  <si>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</si>
  <si>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</si>
  <si>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</si>
  <si>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</si>
  <si>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</si>
  <si>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</si>
  <si>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</si>
  <si>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</si>
  <si>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</si>
  <si>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</si>
  <si>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</si>
  <si>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</si>
  <si>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</si>
  <si>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</si>
  <si>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</si>
  <si>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</si>
  <si>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</si>
  <si>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</si>
  <si>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</si>
  <si>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</si>
  <si>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</si>
  <si>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</si>
  <si>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</si>
  <si>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</si>
  <si>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</si>
  <si>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</si>
  <si>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</si>
  <si>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</si>
  <si>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</si>
  <si>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</si>
  <si>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</si>
  <si>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</si>
  <si>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</si>
  <si>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</si>
  <si>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</si>
  <si>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</si>
  <si>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</si>
  <si>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</si>
  <si>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</si>
  <si>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</si>
  <si>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</si>
  <si>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</si>
  <si>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</si>
  <si>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</si>
  <si>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</si>
  <si>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</si>
  <si>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</si>
  <si>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</si>
  <si>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</si>
  <si>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</si>
  <si>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</si>
  <si>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</si>
  <si>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</si>
  <si>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</si>
  <si>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</si>
  <si>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</si>
  <si>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</si>
  <si>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</si>
  <si>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</si>
  <si>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</si>
  <si>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</si>
  <si>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</si>
  <si>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</si>
  <si>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</si>
  <si>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</si>
  <si>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</si>
  <si>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</si>
  <si>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</si>
  <si>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</si>
  <si>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</si>
  <si>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</si>
  <si>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</si>
  <si>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</si>
  <si>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</si>
  <si>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</si>
  <si>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</si>
  <si>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</si>
  <si>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</si>
  <si>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</si>
  <si>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</si>
  <si>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</si>
  <si>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</si>
  <si>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</si>
  <si>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</si>
  <si>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</si>
  <si>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</si>
  <si>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</si>
  <si>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</si>
  <si>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</si>
  <si>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</si>
  <si>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</si>
  <si>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</si>
  <si>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</si>
  <si>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</si>
  <si>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</si>
  <si>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</si>
  <si>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</si>
  <si>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</si>
  <si>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</si>
  <si>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</si>
  <si>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</si>
  <si>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</si>
  <si>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</si>
  <si>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</si>
  <si>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</si>
  <si>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</si>
  <si>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</si>
  <si>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</si>
  <si>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</si>
  <si>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</si>
  <si>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</si>
  <si>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</si>
  <si>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</si>
  <si>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</si>
  <si>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</si>
  <si>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</si>
  <si>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</si>
  <si>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</si>
  <si>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</si>
  <si>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</si>
  <si>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</si>
  <si>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</si>
  <si>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</si>
  <si>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</si>
  <si>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</si>
  <si>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</si>
  <si>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</si>
  <si>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</si>
  <si>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</si>
  <si>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</si>
  <si>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</si>
  <si>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</si>
  <si>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</si>
  <si>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</si>
  <si>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</si>
  <si>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</si>
  <si>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</si>
  <si>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</si>
  <si>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</si>
  <si>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</si>
  <si>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</si>
  <si>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</si>
  <si>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</si>
  <si>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</si>
  <si>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</si>
  <si>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</si>
  <si>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</si>
  <si>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</si>
  <si>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</si>
  <si>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</si>
  <si>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</si>
  <si>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</si>
  <si>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</si>
  <si>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</si>
  <si>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</si>
  <si>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</si>
  <si>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</si>
  <si>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</si>
  <si>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</si>
  <si>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</si>
  <si>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</si>
  <si>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</si>
  <si>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</si>
  <si>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</si>
  <si>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</si>
  <si>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</si>
  <si>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</si>
  <si>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</si>
  <si>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</si>
  <si>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</si>
  <si>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</si>
  <si>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</si>
  <si>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</si>
  <si>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</si>
  <si>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</si>
  <si>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</si>
  <si>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</si>
  <si>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</si>
  <si>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</si>
  <si>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</si>
  <si>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</si>
  <si>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</si>
  <si>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</si>
  <si>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</si>
  <si>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</si>
  <si>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</si>
  <si>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</si>
  <si>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</si>
  <si>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</si>
  <si>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</si>
  <si>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</si>
  <si>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</si>
  <si>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</si>
  <si>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</si>
  <si>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</si>
  <si>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</si>
  <si>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</si>
  <si>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</si>
  <si>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</si>
  <si>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</si>
  <si>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</si>
  <si>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</si>
  <si>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</si>
  <si>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</si>
  <si>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</si>
  <si>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</si>
  <si>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</si>
  <si>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</si>
  <si>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</si>
  <si>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</si>
  <si>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</si>
  <si>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</si>
  <si>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</si>
  <si>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</si>
  <si>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</si>
  <si>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</si>
  <si>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</si>
  <si>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</si>
  <si>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</si>
  <si>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</si>
  <si>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</si>
  <si>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</si>
  <si>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</si>
  <si>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</si>
  <si>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</si>
  <si>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</si>
  <si>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</si>
  <si>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</si>
  <si>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</si>
  <si>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</si>
  <si>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</si>
  <si>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</si>
  <si>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</si>
  <si>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</si>
  <si>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</si>
  <si>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</si>
  <si>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</si>
  <si>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</si>
  <si>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</si>
  <si>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</si>
  <si>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</si>
  <si>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</si>
  <si>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</si>
  <si>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</si>
  <si>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</si>
  <si>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</si>
  <si>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</si>
  <si>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</si>
  <si>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</si>
  <si>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</si>
  <si>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</si>
  <si>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</si>
  <si>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</si>
  <si>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</si>
  <si>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</si>
  <si>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</si>
  <si>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</si>
  <si>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</si>
  <si>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</si>
  <si>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</si>
  <si>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</si>
  <si>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</si>
  <si>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</si>
  <si>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</si>
  <si>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</si>
  <si>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</si>
  <si>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</si>
  <si>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</si>
  <si>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</si>
  <si>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</si>
  <si>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</si>
  <si>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</si>
  <si>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</si>
  <si>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</si>
  <si>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</si>
  <si>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</si>
  <si>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</si>
  <si>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</si>
  <si>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</si>
  <si>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</si>
  <si>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</si>
  <si>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</si>
  <si>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</si>
  <si>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</si>
  <si>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</si>
  <si>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</si>
  <si>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</si>
  <si>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</si>
  <si>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</si>
  <si>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</si>
  <si>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</si>
  <si>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</si>
  <si>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</si>
  <si>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</si>
  <si>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</si>
  <si>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</si>
  <si>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</si>
  <si>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</si>
  <si>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</si>
  <si>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</si>
  <si>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</si>
  <si>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</si>
  <si>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</si>
  <si>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</si>
  <si>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</si>
  <si>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</si>
  <si>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</si>
  <si>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</si>
  <si>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</si>
  <si>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</si>
  <si>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</si>
  <si>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</si>
  <si>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</si>
  <si>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</si>
  <si>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</si>
  <si>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</si>
  <si>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</si>
  <si>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</si>
  <si>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</si>
  <si>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</si>
  <si>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</si>
  <si>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</si>
  <si>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</si>
  <si>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</si>
  <si>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</si>
  <si>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</si>
  <si>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</si>
  <si>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</si>
  <si>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</si>
  <si>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</si>
  <si>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</si>
  <si>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</si>
  <si>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</si>
  <si>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</si>
  <si>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</si>
  <si>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</si>
  <si>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</si>
  <si>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</si>
  <si>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</si>
  <si>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</si>
  <si>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</si>
  <si>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</si>
  <si>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</si>
  <si>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</si>
  <si>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</si>
  <si>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</si>
  <si>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</si>
  <si>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</si>
  <si>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</si>
  <si>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</si>
  <si>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</si>
  <si>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</si>
  <si>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</si>
  <si>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</si>
  <si>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</si>
  <si>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</si>
  <si>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</si>
  <si>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</si>
  <si>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</si>
  <si>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</si>
  <si>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</si>
  <si>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</si>
  <si>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</si>
  <si>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</si>
  <si>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</si>
  <si>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</si>
  <si>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</si>
  <si>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</si>
  <si>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</si>
  <si>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</si>
  <si>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</si>
  <si>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</si>
  <si>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</si>
  <si>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</si>
  <si>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</si>
  <si>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</si>
  <si>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</si>
  <si>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</si>
  <si>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</si>
  <si>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</si>
  <si>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</si>
  <si>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</si>
  <si>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</si>
  <si>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</si>
  <si>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</si>
  <si>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</si>
  <si>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</si>
  <si>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</si>
  <si>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</si>
  <si>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</si>
  <si>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</si>
  <si>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</si>
  <si>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</si>
  <si>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</si>
  <si>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</si>
  <si>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</si>
  <si>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</si>
  <si>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</si>
  <si>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</si>
  <si>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</si>
  <si>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</si>
  <si>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</si>
  <si>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</si>
  <si>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</si>
  <si>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</si>
  <si>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</si>
  <si>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</si>
  <si>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</si>
  <si>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</si>
  <si>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</si>
  <si>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</si>
  <si>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</si>
  <si>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</si>
  <si>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</si>
  <si>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</si>
  <si>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</si>
  <si>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</si>
  <si>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</si>
  <si>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</si>
  <si>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</si>
  <si>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</si>
  <si>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</si>
  <si>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</si>
  <si>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</si>
  <si>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</si>
  <si>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</si>
  <si>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</si>
  <si>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</si>
  <si>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</si>
  <si>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</si>
  <si>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</si>
  <si>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</si>
  <si>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</si>
  <si>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</si>
  <si>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</si>
  <si>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</si>
  <si>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</si>
  <si>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</si>
  <si>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</si>
  <si>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</si>
  <si>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</si>
  <si>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</si>
  <si>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</si>
  <si>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</si>
  <si>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</si>
  <si>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</si>
  <si>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</si>
  <si>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</si>
  <si>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</si>
  <si>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</si>
  <si>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</si>
  <si>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</si>
  <si>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</si>
  <si>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</si>
  <si>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</si>
  <si>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</si>
  <si>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</si>
  <si>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</si>
  <si>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</si>
  <si>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</si>
  <si>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</si>
  <si>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</si>
  <si>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</si>
  <si>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</si>
  <si>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</si>
  <si>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</si>
  <si>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</si>
  <si>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</si>
  <si>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</si>
  <si>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</si>
  <si>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</si>
  <si>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</si>
  <si>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</si>
  <si>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</si>
  <si>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</si>
  <si>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</si>
  <si>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</si>
  <si>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</si>
  <si>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</si>
  <si>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</si>
  <si>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</si>
  <si>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</si>
  <si>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</si>
  <si>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</si>
  <si>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</si>
  <si>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</si>
  <si>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</si>
  <si>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</si>
  <si>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</si>
  <si>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</si>
  <si>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</si>
  <si>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</si>
  <si>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</si>
  <si>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</si>
  <si>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</si>
  <si>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</si>
  <si>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</si>
  <si>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</si>
  <si>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</si>
  <si>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</si>
  <si>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</si>
  <si>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</si>
  <si>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</si>
  <si>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</si>
  <si>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</si>
  <si>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</si>
  <si>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</si>
  <si>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</si>
  <si>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</si>
  <si>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</si>
  <si>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</si>
  <si>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</si>
  <si>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</si>
  <si>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</si>
  <si>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</si>
  <si>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</si>
  <si>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</si>
  <si>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</si>
  <si>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</si>
  <si>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</si>
  <si>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</si>
  <si>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</si>
  <si>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</si>
  <si>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</si>
  <si>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</si>
  <si>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</si>
  <si>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</si>
  <si>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</si>
  <si>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</si>
  <si>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</si>
  <si>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</si>
  <si>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</si>
  <si>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</si>
  <si>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</si>
  <si>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</si>
  <si>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</si>
  <si>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</si>
  <si>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</si>
  <si>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</si>
  <si>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</si>
  <si>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</si>
  <si>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</si>
  <si>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</si>
  <si>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</si>
  <si>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</si>
  <si>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</si>
  <si>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</si>
  <si>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</si>
  <si>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</si>
  <si>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</si>
  <si>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</si>
  <si>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</si>
  <si>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</si>
  <si>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</si>
  <si>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</si>
  <si>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</si>
  <si>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</si>
  <si>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</si>
  <si>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</si>
  <si>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</si>
  <si>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</si>
  <si>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</si>
  <si>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</si>
  <si>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</si>
  <si>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</si>
  <si>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</si>
  <si>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</si>
  <si>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</si>
  <si>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</si>
  <si>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</si>
  <si>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</si>
  <si>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</si>
  <si>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</si>
  <si>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</si>
  <si>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</si>
  <si>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</si>
  <si>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</si>
  <si>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</si>
  <si>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</si>
  <si>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</si>
  <si>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</si>
  <si>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</si>
  <si>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</si>
  <si>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</si>
  <si>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</si>
  <si>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</si>
  <si>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</si>
  <si>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</si>
  <si>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</si>
  <si>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</si>
  <si>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</si>
  <si>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</si>
  <si>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</si>
  <si>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</si>
  <si>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</si>
  <si>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</si>
  <si>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</si>
  <si>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</si>
  <si>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</si>
  <si>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</si>
  <si>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</si>
  <si>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</si>
  <si>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</si>
  <si>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</si>
  <si>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</si>
  <si>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</si>
  <si>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</si>
  <si>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</si>
  <si>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</si>
  <si>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</si>
  <si>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</si>
  <si>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</si>
  <si>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</si>
  <si>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</si>
  <si>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</si>
  <si>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</si>
  <si>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</si>
  <si>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</si>
  <si>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</si>
  <si>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</si>
  <si>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</si>
  <si>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</si>
  <si>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</si>
  <si>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</si>
  <si>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</si>
  <si>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</si>
  <si>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</si>
  <si>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</si>
  <si>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</si>
  <si>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</si>
  <si>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</si>
  <si>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</si>
  <si>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</si>
  <si>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</si>
  <si>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</si>
  <si>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</si>
  <si>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</si>
  <si>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</si>
  <si>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</si>
  <si>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</si>
  <si>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</si>
  <si>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</si>
  <si>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</si>
  <si>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</si>
  <si>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</si>
  <si>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</si>
  <si>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</si>
  <si>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</si>
  <si>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</si>
  <si>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</si>
  <si>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</si>
  <si>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</si>
  <si>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</si>
  <si>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</si>
  <si>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</si>
  <si>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</si>
  <si>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</si>
  <si>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</si>
  <si>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</si>
  <si>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</si>
  <si>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</si>
  <si>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</si>
  <si>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</si>
  <si>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</si>
  <si>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</si>
  <si>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</si>
  <si>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</si>
  <si>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</si>
  <si>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</si>
  <si>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</si>
  <si>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</si>
  <si>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</si>
  <si>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</si>
  <si>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</si>
  <si>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</si>
  <si>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</si>
  <si>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</si>
  <si>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</si>
  <si>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</si>
  <si>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</si>
  <si>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</si>
  <si>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</si>
  <si>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</si>
  <si>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</si>
  <si>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</si>
  <si>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</si>
  <si>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</si>
  <si>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</si>
  <si>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</si>
  <si>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</si>
  <si>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</si>
  <si>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</si>
  <si>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</si>
  <si>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</si>
  <si>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</si>
  <si>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</si>
  <si>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</si>
  <si>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</si>
  <si>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</si>
  <si>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</si>
  <si>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</si>
  <si>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</si>
  <si>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</si>
  <si>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</si>
  <si>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</si>
  <si>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</si>
  <si>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</si>
  <si>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</si>
  <si>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</si>
  <si>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</si>
  <si>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</si>
  <si>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</si>
  <si>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</si>
  <si>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</si>
  <si>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</si>
  <si>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</si>
  <si>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</si>
  <si>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</si>
  <si>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</si>
  <si>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</si>
  <si>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</si>
  <si>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</si>
  <si>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</si>
  <si>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</si>
  <si>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</si>
  <si>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</si>
  <si>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</si>
  <si>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</si>
  <si>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</si>
  <si>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</si>
  <si>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</si>
  <si>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</si>
  <si>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</si>
  <si>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</si>
  <si>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</si>
  <si>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</si>
  <si>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</si>
  <si>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</si>
  <si>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</si>
  <si>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</si>
  <si>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</si>
  <si>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</si>
  <si>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</si>
  <si>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</si>
  <si>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</si>
  <si>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</si>
  <si>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</si>
  <si>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</si>
  <si>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</si>
  <si>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</si>
  <si>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</si>
  <si>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</si>
  <si>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</si>
  <si>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</si>
  <si>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</si>
  <si>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</si>
  <si>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</si>
  <si>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</si>
  <si>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</si>
  <si>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</si>
  <si>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</si>
  <si>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</si>
  <si>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</si>
  <si>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</si>
  <si>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</si>
  <si>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</si>
  <si>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</si>
  <si>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</si>
  <si>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</si>
  <si>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</si>
  <si>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</si>
  <si>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</si>
  <si>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</si>
  <si>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</si>
  <si>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</si>
  <si>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</si>
  <si>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</si>
  <si>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</si>
  <si>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</si>
  <si>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</si>
  <si>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</si>
  <si>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</si>
  <si>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</si>
  <si>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</si>
  <si>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</si>
  <si>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</si>
  <si>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</si>
  <si>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</si>
  <si>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</si>
  <si>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</si>
  <si>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</si>
  <si>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</si>
  <si>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</si>
  <si>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</si>
  <si>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</si>
  <si>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</si>
  <si>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</si>
  <si>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</si>
  <si>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</si>
  <si>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</si>
  <si>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</si>
  <si>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</si>
  <si>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</si>
  <si>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</si>
  <si>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</si>
  <si>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</si>
  <si>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</si>
  <si>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</si>
  <si>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</si>
  <si>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</si>
  <si>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</si>
  <si>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</si>
  <si>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</si>
  <si>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</si>
  <si>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</si>
  <si>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</si>
  <si>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</si>
  <si>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</si>
  <si>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</si>
  <si>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</si>
  <si>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</si>
  <si>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</si>
  <si>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</si>
  <si>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</si>
  <si>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</si>
  <si>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</si>
  <si>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</si>
  <si>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</si>
  <si>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</si>
  <si>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</si>
  <si>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</si>
  <si>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</si>
  <si>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</si>
  <si>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</si>
  <si>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</si>
  <si>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</si>
  <si>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</si>
  <si>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</si>
  <si>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</si>
  <si>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</si>
  <si>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</si>
  <si>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</si>
  <si>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</si>
  <si>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</si>
  <si>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</si>
  <si>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</si>
  <si>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</si>
  <si>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</si>
  <si>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</si>
  <si>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</si>
  <si>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</si>
  <si>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</si>
  <si>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</si>
  <si>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</si>
  <si>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</si>
  <si>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</si>
  <si>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</si>
  <si>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</si>
  <si>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</si>
  <si>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</si>
  <si>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</si>
  <si>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</si>
  <si>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</si>
  <si>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</si>
  <si>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</si>
  <si>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</si>
  <si>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</si>
  <si>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</si>
  <si>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</si>
  <si>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</si>
  <si>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</si>
  <si>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</si>
  <si>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</si>
  <si>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</si>
  <si>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</si>
  <si>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</si>
  <si>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</si>
  <si>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</si>
  <si>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</si>
  <si>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</si>
  <si>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</si>
  <si>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</si>
  <si>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</si>
  <si>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</si>
  <si>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</si>
  <si>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</si>
  <si>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</si>
  <si>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</si>
  <si>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</si>
  <si>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</si>
  <si>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</si>
  <si>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</si>
  <si>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</si>
  <si>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</si>
  <si>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</si>
  <si>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</si>
  <si>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</si>
  <si>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</si>
  <si>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</si>
  <si>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</si>
  <si>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</si>
  <si>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</si>
  <si>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</si>
  <si>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</si>
  <si>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</si>
  <si>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</si>
  <si>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</si>
  <si>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</si>
  <si>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</si>
  <si>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</si>
  <si>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</si>
  <si>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</si>
  <si>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</si>
  <si>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</si>
  <si>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</si>
  <si>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</si>
  <si>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</si>
  <si>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</si>
  <si>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</si>
  <si>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</si>
  <si>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</si>
  <si>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</si>
  <si>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</si>
  <si>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</si>
  <si>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</si>
  <si>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</si>
  <si>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</si>
  <si>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</si>
  <si>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</si>
  <si>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</si>
  <si>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</si>
  <si>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</si>
  <si>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</si>
  <si>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</si>
  <si>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</si>
  <si>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</si>
  <si>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</si>
  <si>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</si>
  <si>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</si>
  <si>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</si>
  <si>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</si>
  <si>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</si>
  <si>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</si>
  <si>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</si>
  <si>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</si>
  <si>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</si>
  <si>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</si>
  <si>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</si>
  <si>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</si>
  <si>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</si>
  <si>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</si>
  <si>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</si>
  <si>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</si>
  <si>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</si>
  <si>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</si>
  <si>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</si>
  <si>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</si>
  <si>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</si>
  <si>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</si>
  <si>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</si>
  <si>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</si>
  <si>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</si>
  <si>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</si>
  <si>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</si>
  <si>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</si>
  <si>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</si>
  <si>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</si>
  <si>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</si>
  <si>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</si>
  <si>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</si>
  <si>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</si>
  <si>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</si>
  <si>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</si>
  <si>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</si>
  <si>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</si>
  <si>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</si>
  <si>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</si>
  <si>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</si>
  <si>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</si>
  <si>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</si>
  <si>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</si>
  <si>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</si>
  <si>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</si>
  <si>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</si>
  <si>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</si>
  <si>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</si>
  <si>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</si>
  <si>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</si>
  <si>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</si>
  <si>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</si>
  <si>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</si>
  <si>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</si>
  <si>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</si>
  <si>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</si>
  <si>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</si>
  <si>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</si>
  <si>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</si>
  <si>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</si>
  <si>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</si>
  <si>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</si>
  <si>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</si>
  <si>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</si>
  <si>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</si>
  <si>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</si>
  <si>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</si>
  <si>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</si>
  <si>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</si>
  <si>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</si>
  <si>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</si>
  <si>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</si>
  <si>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</si>
  <si>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</si>
  <si>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</si>
  <si>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</si>
  <si>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</si>
  <si>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</si>
  <si>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</si>
  <si>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</si>
  <si>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</si>
  <si>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</si>
  <si>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</si>
  <si>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</si>
  <si>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</si>
  <si>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</si>
  <si>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</si>
  <si>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</si>
  <si>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</si>
  <si>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</si>
  <si>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</si>
  <si>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</si>
  <si>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</si>
  <si>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</si>
  <si>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</si>
  <si>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</si>
  <si>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</si>
  <si>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</si>
  <si>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</si>
  <si>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</si>
  <si>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</si>
  <si>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</si>
  <si>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</si>
  <si>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</si>
  <si>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</si>
  <si>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</si>
  <si>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</si>
  <si>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</si>
  <si>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</si>
  <si>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</si>
  <si>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</si>
  <si>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</si>
  <si>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</si>
  <si>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</si>
  <si>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</si>
  <si>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</si>
  <si>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</si>
  <si>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</si>
  <si>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</si>
  <si>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</si>
  <si>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</si>
  <si>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</si>
  <si>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</si>
  <si>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</si>
  <si>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</si>
  <si>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</si>
  <si>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</si>
  <si>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</si>
  <si>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</si>
  <si>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</si>
  <si>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</si>
  <si>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</si>
  <si>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</si>
  <si>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</si>
  <si>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</si>
  <si>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</si>
  <si>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</si>
  <si>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</si>
  <si>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</si>
  <si>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</si>
  <si>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</si>
  <si>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</si>
  <si>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</si>
  <si>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</si>
  <si>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</si>
  <si>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</si>
  <si>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</si>
  <si>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</si>
  <si>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</si>
  <si>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</si>
  <si>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</si>
  <si>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</si>
  <si>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</si>
  <si>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</si>
  <si>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</si>
  <si>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</si>
  <si>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</si>
  <si>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</si>
  <si>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</si>
  <si>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</si>
  <si>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</si>
  <si>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</si>
  <si>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</si>
  <si>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</si>
  <si>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</si>
  <si>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</si>
  <si>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</si>
  <si>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</si>
  <si>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</si>
  <si>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</si>
  <si>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</si>
  <si>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</si>
  <si>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</si>
  <si>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</si>
  <si>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</si>
  <si>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</si>
  <si>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</si>
  <si>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</si>
  <si>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</si>
  <si>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</si>
  <si>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</si>
  <si>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</si>
  <si>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</si>
  <si>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</si>
  <si>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</si>
  <si>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</si>
  <si>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</si>
  <si>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</si>
  <si>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</si>
  <si>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</si>
  <si>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</si>
  <si>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</si>
  <si>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</si>
  <si>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</si>
  <si>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</si>
  <si>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</si>
  <si>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</si>
  <si>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</si>
  <si>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</si>
  <si>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</si>
  <si>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</si>
  <si>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</si>
  <si>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</si>
  <si>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</si>
  <si>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</si>
  <si>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</si>
  <si>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</si>
  <si>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</si>
  <si>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</si>
  <si>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</si>
  <si>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</si>
  <si>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</si>
  <si>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</si>
  <si>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</si>
  <si>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</si>
  <si>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</si>
  <si>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</si>
  <si>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</si>
  <si>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</si>
  <si>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</si>
  <si>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</si>
  <si>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</si>
  <si>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</si>
  <si>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</si>
  <si>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</si>
  <si>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</si>
  <si>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</si>
  <si>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</si>
  <si>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</si>
  <si>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</si>
  <si>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</si>
  <si>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</si>
  <si>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</si>
  <si>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</si>
  <si>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</si>
  <si>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</si>
  <si>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</si>
  <si>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</si>
  <si>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</si>
  <si>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</si>
  <si>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</si>
  <si>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</si>
  <si>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</si>
  <si>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</si>
  <si>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</si>
  <si>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</si>
  <si>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</si>
  <si>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</si>
  <si>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</si>
  <si>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</si>
  <si>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</si>
  <si>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</si>
  <si>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</si>
  <si>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</si>
  <si>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</si>
  <si>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</si>
  <si>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</si>
  <si>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</si>
  <si>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</si>
  <si>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</si>
  <si>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</si>
  <si>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</si>
  <si>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</si>
  <si>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</si>
  <si>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</si>
  <si>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</si>
  <si>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</si>
  <si>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</si>
  <si>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</si>
  <si>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</si>
  <si>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</si>
  <si>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</si>
  <si>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</si>
  <si>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</si>
  <si>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</si>
  <si>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</si>
  <si>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</si>
  <si>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</si>
  <si>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</si>
  <si>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</si>
  <si>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</si>
  <si>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</si>
  <si>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</si>
  <si>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</si>
  <si>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</si>
  <si>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</si>
  <si>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</si>
  <si>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</si>
  <si>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</si>
  <si>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</si>
  <si>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</si>
  <si>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</si>
  <si>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</si>
  <si>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</si>
  <si>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</si>
  <si>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</si>
  <si>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</si>
  <si>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</si>
  <si>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</si>
  <si>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</si>
  <si>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</si>
  <si>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</si>
  <si>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</si>
  <si>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</si>
  <si>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</si>
  <si>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</si>
  <si>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</si>
  <si>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</si>
  <si>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</si>
  <si>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</si>
  <si>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</si>
  <si>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</si>
  <si>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</si>
  <si>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</si>
  <si>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</si>
  <si>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</si>
  <si>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</si>
  <si>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</si>
  <si>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</si>
  <si>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</si>
  <si>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</si>
  <si>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</si>
  <si>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</si>
  <si>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</si>
  <si>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</si>
  <si>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</si>
  <si>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</si>
  <si>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</si>
  <si>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</si>
  <si>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</si>
  <si>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</si>
  <si>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</si>
  <si>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</si>
  <si>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</si>
  <si>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</si>
  <si>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</si>
  <si>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</si>
  <si>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</si>
  <si>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</si>
  <si>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</si>
  <si>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</si>
  <si>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</si>
  <si>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</si>
  <si>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</si>
  <si>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</si>
  <si>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</si>
  <si>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</si>
  <si>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</si>
  <si>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</si>
  <si>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</si>
  <si>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</si>
  <si>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</si>
  <si>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</si>
  <si>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</si>
  <si>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</si>
  <si>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</si>
  <si>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</si>
  <si>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</si>
  <si>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</si>
  <si>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</si>
  <si>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</si>
  <si>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</si>
  <si>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</si>
  <si>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</si>
  <si>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</si>
  <si>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</si>
  <si>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</si>
  <si>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</si>
  <si>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</si>
  <si>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</si>
  <si>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</si>
  <si>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</si>
  <si>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</si>
  <si>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</si>
  <si>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</si>
  <si>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</si>
  <si>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</si>
  <si>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</si>
  <si>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</si>
  <si>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</si>
  <si>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</si>
  <si>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</si>
  <si>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</si>
  <si>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</si>
  <si>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</si>
  <si>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</si>
  <si>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</si>
  <si>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</si>
  <si>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</si>
  <si>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</si>
  <si>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</si>
  <si>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</si>
  <si>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</si>
  <si>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</si>
  <si>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</si>
  <si>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</si>
  <si>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</si>
  <si>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</si>
  <si>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</si>
  <si>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</si>
  <si>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</si>
  <si>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</si>
  <si>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</si>
  <si>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</si>
  <si>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</si>
  <si>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</si>
  <si>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</si>
  <si>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</si>
  <si>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</si>
  <si>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</si>
  <si>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</si>
  <si>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</si>
  <si>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</si>
  <si>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</si>
  <si>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</si>
  <si>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</si>
  <si>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</si>
  <si>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</si>
  <si>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</si>
  <si>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</si>
  <si>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</si>
  <si>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</si>
  <si>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</si>
  <si>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</si>
  <si>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</si>
  <si>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</si>
  <si>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</si>
  <si>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</si>
  <si>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</si>
  <si>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</si>
  <si>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</si>
  <si>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</si>
  <si>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</si>
  <si>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</si>
  <si>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</si>
  <si>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</si>
  <si>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</si>
  <si>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</si>
  <si>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</si>
  <si>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</si>
  <si>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</si>
  <si>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</si>
  <si>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</si>
  <si>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</si>
  <si>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</si>
  <si>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</si>
  <si>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</si>
  <si>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</si>
  <si>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</si>
  <si>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</si>
  <si>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</si>
  <si>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</si>
  <si>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</si>
  <si>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</si>
  <si>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</si>
  <si>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</si>
  <si>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</si>
  <si>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</si>
  <si>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</si>
  <si>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</si>
  <si>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</si>
  <si>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</si>
  <si>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</si>
  <si>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</si>
  <si>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</si>
  <si>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</si>
  <si>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</si>
  <si>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</si>
  <si>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</si>
  <si>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</si>
  <si>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</si>
  <si>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</si>
  <si>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</si>
  <si>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</si>
  <si>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</si>
  <si>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</si>
  <si>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</si>
  <si>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</si>
  <si>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</si>
  <si>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</si>
  <si>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</si>
  <si>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</si>
  <si>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</si>
  <si>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</si>
  <si>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</si>
  <si>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</si>
  <si>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</si>
  <si>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</si>
  <si>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</si>
  <si>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</si>
  <si>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</si>
  <si>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</si>
  <si>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</si>
  <si>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</si>
  <si>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</si>
  <si>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</si>
  <si>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</si>
  <si>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</si>
  <si>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</si>
  <si>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</si>
  <si>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</si>
  <si>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</si>
  <si>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</si>
  <si>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</si>
  <si>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</si>
  <si>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</si>
  <si>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</si>
  <si>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</si>
  <si>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</si>
  <si>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</si>
  <si>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</si>
  <si>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</si>
  <si>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</si>
  <si>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</si>
  <si>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</si>
  <si>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</si>
  <si>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</si>
  <si>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</si>
  <si>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</si>
  <si>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</si>
  <si>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</si>
  <si>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</si>
  <si>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</si>
  <si>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</si>
  <si>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</si>
  <si>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</si>
  <si>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</si>
  <si>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</si>
  <si>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</si>
  <si>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</si>
  <si>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</si>
  <si>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</si>
  <si>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</si>
  <si>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</si>
  <si>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</si>
  <si>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</si>
  <si>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</si>
  <si>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</si>
  <si>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</si>
  <si>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</si>
  <si>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</si>
  <si>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</si>
  <si>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</si>
  <si>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</si>
  <si>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</si>
  <si>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</si>
  <si>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</si>
  <si>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</si>
  <si>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</si>
  <si>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</si>
  <si>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</si>
  <si>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</si>
  <si>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</si>
  <si>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</si>
  <si>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</si>
  <si>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</si>
  <si>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</si>
  <si>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</si>
  <si>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</si>
  <si>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</si>
  <si>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</si>
  <si>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</si>
  <si>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</si>
  <si>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</si>
  <si>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</si>
  <si>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</si>
  <si>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</si>
  <si>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</si>
  <si>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</si>
  <si>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</si>
  <si>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</si>
  <si>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</si>
  <si>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</si>
  <si>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</si>
  <si>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</si>
  <si>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</si>
  <si>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</si>
  <si>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</si>
  <si>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</si>
  <si>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</si>
  <si>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</si>
  <si>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</si>
  <si>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</si>
  <si>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</si>
  <si>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</si>
  <si>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</si>
  <si>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</si>
  <si>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</si>
  <si>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</si>
  <si>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</si>
  <si>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</si>
  <si>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</si>
  <si>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</si>
  <si>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</si>
  <si>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</si>
  <si>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</si>
  <si>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</si>
  <si>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</si>
  <si>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</si>
  <si>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</si>
  <si>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</si>
  <si>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</si>
  <si>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</si>
  <si>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</si>
  <si>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</si>
  <si>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</si>
  <si>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</si>
  <si>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</si>
  <si>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</si>
  <si>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</si>
  <si>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</si>
  <si>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</si>
  <si>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</si>
  <si>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</si>
  <si>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</si>
  <si>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</si>
  <si>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</si>
  <si>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</si>
  <si>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</si>
  <si>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</si>
  <si>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</si>
  <si>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</si>
  <si>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</si>
  <si>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</si>
  <si>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</si>
  <si>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</si>
  <si>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</si>
  <si>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</si>
  <si>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</si>
  <si>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</si>
  <si>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</si>
  <si>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</si>
  <si>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</si>
  <si>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</si>
  <si>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</si>
  <si>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</si>
  <si>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</si>
  <si>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</si>
  <si>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</si>
  <si>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</si>
  <si>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</si>
  <si>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</si>
  <si>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</si>
  <si>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</si>
  <si>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</si>
  <si>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</si>
  <si>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</si>
  <si>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</si>
  <si>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</si>
  <si>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</si>
  <si>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</si>
  <si>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</si>
  <si>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</si>
  <si>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</si>
  <si>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</si>
  <si>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</si>
  <si>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</si>
  <si>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</si>
  <si>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</si>
  <si>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</si>
  <si>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</si>
  <si>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</si>
  <si>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</si>
  <si>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</si>
  <si>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</si>
  <si>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</si>
  <si>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</si>
  <si>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</si>
  <si>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</si>
  <si>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</si>
  <si>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</si>
  <si>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</si>
  <si>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</si>
  <si>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</si>
  <si>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</si>
  <si>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</si>
  <si>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</si>
  <si>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</si>
  <si>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</si>
  <si>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</si>
  <si>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</si>
  <si>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</si>
  <si>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</si>
  <si>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</si>
  <si>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</si>
  <si>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</si>
  <si>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</si>
  <si>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</si>
  <si>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</si>
  <si>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</si>
  <si>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</si>
  <si>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</si>
  <si>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</si>
  <si>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</si>
  <si>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</si>
  <si>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</si>
  <si>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</si>
  <si>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</si>
  <si>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</si>
  <si>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</si>
  <si>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</si>
  <si>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</si>
  <si>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</si>
  <si>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</si>
  <si>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</si>
  <si>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</si>
  <si>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</si>
  <si>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</si>
  <si>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</si>
  <si>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</si>
  <si>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</si>
  <si>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</si>
  <si>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</si>
  <si>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</si>
  <si>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</si>
  <si>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</si>
  <si>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</si>
  <si>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</si>
  <si>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</si>
  <si>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</si>
  <si>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</si>
  <si>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</si>
  <si>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</si>
  <si>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</si>
  <si>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</si>
  <si>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</si>
  <si>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</si>
  <si>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</si>
  <si>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</si>
  <si>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</si>
  <si>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</si>
  <si>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</si>
  <si>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</si>
  <si>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</si>
  <si>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</si>
  <si>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</si>
  <si>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</si>
  <si>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</si>
  <si>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</si>
  <si>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</si>
  <si>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</si>
  <si>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</si>
  <si>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</si>
  <si>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</si>
  <si>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</si>
  <si>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</si>
  <si>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</si>
  <si>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</si>
  <si>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</si>
  <si>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</si>
  <si>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</si>
  <si>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</si>
  <si>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</si>
  <si>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</si>
  <si>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</si>
  <si>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</si>
  <si>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</si>
  <si>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</si>
  <si>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</si>
  <si>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</si>
  <si>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</si>
  <si>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</si>
  <si>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</si>
  <si>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</si>
  <si>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</si>
  <si>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</si>
  <si>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</si>
  <si>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</si>
  <si>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</si>
  <si>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</si>
  <si>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</si>
  <si>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</si>
  <si>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</si>
  <si>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</si>
  <si>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</si>
  <si>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</si>
  <si>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</si>
  <si>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</si>
  <si>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</si>
  <si>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</si>
  <si>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</si>
  <si>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</si>
  <si>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</si>
  <si>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</si>
  <si>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</si>
  <si>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</si>
  <si>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</si>
  <si>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</si>
  <si>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</si>
  <si>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</si>
  <si>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</si>
  <si>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</si>
  <si>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</si>
  <si>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</si>
  <si>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</si>
  <si>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</si>
  <si>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</si>
  <si>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</si>
  <si>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</si>
  <si>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</si>
  <si>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</si>
  <si>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</si>
  <si>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</si>
  <si>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</si>
  <si>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</si>
  <si>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</si>
  <si>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</si>
  <si>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</si>
  <si>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</si>
  <si>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</si>
  <si>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</si>
  <si>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</si>
  <si>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</si>
  <si>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</si>
  <si>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</si>
  <si>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</si>
  <si>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</si>
  <si>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</si>
  <si>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</si>
  <si>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</si>
  <si>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</si>
  <si>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</si>
  <si>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</si>
  <si>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</si>
  <si>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</si>
  <si>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</si>
  <si>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</si>
  <si>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</si>
  <si>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</si>
  <si>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</si>
  <si>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</si>
  <si>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</si>
  <si>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</si>
  <si>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</si>
  <si>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</si>
  <si>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</si>
  <si>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</si>
  <si>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</si>
  <si>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</si>
  <si>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</si>
  <si>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</si>
  <si>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</si>
  <si>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</si>
  <si>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</si>
  <si>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</si>
  <si>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</si>
  <si>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</si>
  <si>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</si>
  <si>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</si>
  <si>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</si>
  <si>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</si>
  <si>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</si>
  <si>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</si>
  <si>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</si>
  <si>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</si>
  <si>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</si>
  <si>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</si>
  <si>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</si>
  <si>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</si>
  <si>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</si>
  <si>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</si>
  <si>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</si>
  <si>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</si>
  <si>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</si>
  <si>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</si>
  <si>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</si>
  <si>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</si>
  <si>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</si>
  <si>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</si>
  <si>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</si>
  <si>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</si>
  <si>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</si>
  <si>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</si>
  <si>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</si>
  <si>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</si>
  <si>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</si>
  <si>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</si>
  <si>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</si>
  <si>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</si>
  <si>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</si>
  <si>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</si>
  <si>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</si>
  <si>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</si>
  <si>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</si>
  <si>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</si>
  <si>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</si>
  <si>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</si>
  <si>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</si>
  <si>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</si>
  <si>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</si>
  <si>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</si>
  <si>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</si>
  <si>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</si>
  <si>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</si>
  <si>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</si>
  <si>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</si>
  <si>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</si>
  <si>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</si>
  <si>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</si>
  <si>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</si>
  <si>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</si>
  <si>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</si>
  <si>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</si>
  <si>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</si>
  <si>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</si>
  <si>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</si>
  <si>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</si>
  <si>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</si>
  <si>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</si>
  <si>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</si>
  <si>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</si>
  <si>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</si>
  <si>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</si>
  <si>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</si>
  <si>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</si>
  <si>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</si>
  <si>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</si>
  <si>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</si>
  <si>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</si>
  <si>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</si>
  <si>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</si>
  <si>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</si>
  <si>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</si>
  <si>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</si>
  <si>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</si>
  <si>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</si>
  <si>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</si>
  <si>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</si>
  <si>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</si>
  <si>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</si>
  <si>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</si>
  <si>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</si>
  <si>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</si>
  <si>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</si>
  <si>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</si>
  <si>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</si>
  <si>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</si>
  <si>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</si>
  <si>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</si>
  <si>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</si>
  <si>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</si>
  <si>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</si>
  <si>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</si>
  <si>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</si>
  <si>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</si>
  <si>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</si>
  <si>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</si>
  <si>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</si>
  <si>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</si>
  <si>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</si>
  <si>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</si>
  <si>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</si>
  <si>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</si>
  <si>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</si>
  <si>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</si>
  <si>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</si>
  <si>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</si>
  <si>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</si>
  <si>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</si>
  <si>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</si>
  <si>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</si>
  <si>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</si>
  <si>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</si>
  <si>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</si>
  <si>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</si>
  <si>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</si>
  <si>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</si>
  <si>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</si>
  <si>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</si>
  <si>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</si>
  <si>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</si>
  <si>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</si>
  <si>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</si>
  <si>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</si>
  <si>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</si>
  <si>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</si>
  <si>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</si>
  <si>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</si>
  <si>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</si>
  <si>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</si>
  <si>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</si>
  <si>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</si>
  <si>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</si>
  <si>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</si>
  <si>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</si>
  <si>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</si>
  <si>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</si>
  <si>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</si>
  <si>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</si>
  <si>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</si>
  <si>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</si>
  <si>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</si>
  <si>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</si>
  <si>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</si>
  <si>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</si>
  <si>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</si>
  <si>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</si>
  <si>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</si>
  <si>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</si>
  <si>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</si>
  <si>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</si>
  <si>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</si>
  <si>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</si>
  <si>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</si>
  <si>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</si>
  <si>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</si>
  <si>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</si>
  <si>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</si>
  <si>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</si>
  <si>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</si>
  <si>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</si>
  <si>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</si>
  <si>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</si>
  <si>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</si>
  <si>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</si>
  <si>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</si>
  <si>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</si>
  <si>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</si>
  <si>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</si>
  <si>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</si>
  <si>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</si>
  <si>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</si>
  <si>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</si>
  <si>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</si>
  <si>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</si>
  <si>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</si>
  <si>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</si>
  <si>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</si>
  <si>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</si>
  <si>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</si>
  <si>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</si>
  <si>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</si>
  <si>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</si>
  <si>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</si>
  <si>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</si>
  <si>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</si>
  <si>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</si>
  <si>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</si>
  <si>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</si>
  <si>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</si>
  <si>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</si>
  <si>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</si>
  <si>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</si>
  <si>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</si>
  <si>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</si>
  <si>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</si>
  <si>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</si>
  <si>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</si>
  <si>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</si>
  <si>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</si>
  <si>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</si>
  <si>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</si>
  <si>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</si>
  <si>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</si>
  <si>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</si>
  <si>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</si>
  <si>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</si>
  <si>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</si>
  <si>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</si>
  <si>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</si>
  <si>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</si>
  <si>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</si>
  <si>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</si>
  <si>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</si>
  <si>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</si>
  <si>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</si>
  <si>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</si>
  <si>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</si>
  <si>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</si>
  <si>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</si>
  <si>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</si>
  <si>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</si>
  <si>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</si>
  <si>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</si>
  <si>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</si>
  <si>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</si>
  <si>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</si>
  <si>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</si>
  <si>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</si>
  <si>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</si>
  <si>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</si>
  <si>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</si>
  <si>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</si>
  <si>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</si>
  <si>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</si>
  <si>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</si>
  <si>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</si>
  <si>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</si>
  <si>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</si>
  <si>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</si>
  <si>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</si>
  <si>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</si>
  <si>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</si>
  <si>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</si>
  <si>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</si>
  <si>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</si>
  <si>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</si>
  <si>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</si>
  <si>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</si>
  <si>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</si>
  <si>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</si>
  <si>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</si>
  <si>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</si>
  <si>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</si>
  <si>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</si>
  <si>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</si>
  <si>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</si>
  <si>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</si>
  <si>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</si>
  <si>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</si>
  <si>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</si>
  <si>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</si>
  <si>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</si>
  <si>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</si>
  <si>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</si>
  <si>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</si>
  <si>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</si>
  <si>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</si>
  <si>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</si>
  <si>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</si>
  <si>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</si>
  <si>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</si>
  <si>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</si>
  <si>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</si>
  <si>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</si>
  <si>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</si>
  <si>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</si>
  <si>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</si>
  <si>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</si>
  <si>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</si>
  <si>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</si>
  <si>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</si>
  <si>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</si>
  <si>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</si>
  <si>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</si>
  <si>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</si>
  <si>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</si>
  <si>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</si>
  <si>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</si>
  <si>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</si>
  <si>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</si>
  <si>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</si>
  <si>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</si>
  <si>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</si>
  <si>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</si>
  <si>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</si>
  <si>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</si>
  <si>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</si>
  <si>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</si>
  <si>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</si>
  <si>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</si>
  <si>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</si>
  <si>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</si>
  <si>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</si>
  <si>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</si>
  <si>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</si>
  <si>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</si>
  <si>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</si>
  <si>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</si>
  <si>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</si>
  <si>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</si>
  <si>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</si>
  <si>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</si>
  <si>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</si>
  <si>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</si>
  <si>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</si>
  <si>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</si>
  <si>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</si>
  <si>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</si>
  <si>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</si>
  <si>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</si>
  <si>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</si>
  <si>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</si>
  <si>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</si>
  <si>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</si>
  <si>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</si>
  <si>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</si>
  <si>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</si>
  <si>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</si>
  <si>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</si>
  <si>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</si>
  <si>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</si>
  <si>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</si>
  <si>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</si>
  <si>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</si>
  <si>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</si>
  <si>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</si>
  <si>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</si>
  <si>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</si>
  <si>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</si>
  <si>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</si>
  <si>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</si>
  <si>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</si>
  <si>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</si>
  <si>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</si>
  <si>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</si>
  <si>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</si>
  <si>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</si>
  <si>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</si>
  <si>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</si>
  <si>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</si>
  <si>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</si>
  <si>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</si>
  <si>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</si>
  <si>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</si>
  <si>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</si>
  <si>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</si>
  <si>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</si>
  <si>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</si>
  <si>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</si>
  <si>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</si>
  <si>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</si>
  <si>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</si>
  <si>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</si>
  <si>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</si>
  <si>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</si>
  <si>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</si>
  <si>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</si>
  <si>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</si>
  <si>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</si>
  <si>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</si>
  <si>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</si>
  <si>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</si>
  <si>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</si>
  <si>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</si>
  <si>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</si>
  <si>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</si>
  <si>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</si>
  <si>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</si>
  <si>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</si>
  <si>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</si>
  <si>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</si>
  <si>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</si>
  <si>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</si>
  <si>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</si>
  <si>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</si>
  <si>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</si>
  <si>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</si>
  <si>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</si>
  <si>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</si>
  <si>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</si>
  <si>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</si>
  <si>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</si>
  <si>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</si>
  <si>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</si>
  <si>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</si>
  <si>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</si>
  <si>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</si>
  <si>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</si>
  <si>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</si>
  <si>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</si>
  <si>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</si>
  <si>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</si>
  <si>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</si>
  <si>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</si>
  <si>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</si>
  <si>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</si>
  <si>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</si>
  <si>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</si>
  <si>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</si>
  <si>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</si>
  <si>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</si>
  <si>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</si>
  <si>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</si>
  <si>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</si>
  <si>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</si>
  <si>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</si>
  <si>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</si>
  <si>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</si>
  <si>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</si>
  <si>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</si>
  <si>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</si>
  <si>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</si>
  <si>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</si>
  <si>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</si>
  <si>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</si>
  <si>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</si>
  <si>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</si>
  <si>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</si>
  <si>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</si>
  <si>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</si>
  <si>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</si>
  <si>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</si>
  <si>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</si>
  <si>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</si>
  <si>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</si>
  <si>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</si>
  <si>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</si>
  <si>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</si>
  <si>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</si>
  <si>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</si>
  <si>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</si>
  <si>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</si>
  <si>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</si>
  <si>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</si>
  <si>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</si>
  <si>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</si>
  <si>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</si>
  <si>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</si>
  <si>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</si>
  <si>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</si>
  <si>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</si>
  <si>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</si>
  <si>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</si>
  <si>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</si>
  <si>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</si>
  <si>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</si>
  <si>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</si>
  <si>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</si>
  <si>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</si>
  <si>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</si>
  <si>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</si>
  <si>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</si>
  <si>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</si>
  <si>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</si>
  <si>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</si>
  <si>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</si>
  <si>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</si>
  <si>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</si>
  <si>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</si>
  <si>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</si>
  <si>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</si>
  <si>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</si>
  <si>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</si>
  <si>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</si>
  <si>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</si>
  <si>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</si>
  <si>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</si>
  <si>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</si>
  <si>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</si>
  <si>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</si>
  <si>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</si>
  <si>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</si>
  <si>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</si>
  <si>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</si>
  <si>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</si>
  <si>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</si>
  <si>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</si>
  <si>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</si>
  <si>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</si>
  <si>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</si>
  <si>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</si>
  <si>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</si>
  <si>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</si>
  <si>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</si>
  <si>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</si>
  <si>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</si>
  <si>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</si>
  <si>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</si>
  <si>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</si>
  <si>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</si>
  <si>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</si>
  <si>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</si>
  <si>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</si>
  <si>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</si>
  <si>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</si>
  <si>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</si>
  <si>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</si>
  <si>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</si>
  <si>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</si>
  <si>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</si>
  <si>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</si>
  <si>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</si>
  <si>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</si>
  <si>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</si>
  <si>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</si>
  <si>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</si>
  <si>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</si>
  <si>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</si>
  <si>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</si>
  <si>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</si>
  <si>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</si>
  <si>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</si>
  <si>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</si>
  <si>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</si>
  <si>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</si>
  <si>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</si>
  <si>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</si>
  <si>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</si>
  <si>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</si>
  <si>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</si>
  <si>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</si>
  <si>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</si>
  <si>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</si>
  <si>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</si>
  <si>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</si>
  <si>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</si>
  <si>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</si>
  <si>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</si>
  <si>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</si>
  <si>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</si>
  <si>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</si>
  <si>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</si>
  <si>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</si>
  <si>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</si>
  <si>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</si>
  <si>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</si>
  <si>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</si>
  <si>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</si>
  <si>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</si>
  <si>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</si>
  <si>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</si>
  <si>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</si>
  <si>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</si>
  <si>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</si>
  <si>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</si>
  <si>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</si>
  <si>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</si>
  <si>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</si>
  <si>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</si>
  <si>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</si>
  <si>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</si>
  <si>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</si>
  <si>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</si>
  <si>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</si>
  <si>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</si>
  <si>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</si>
  <si>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</si>
  <si>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</si>
  <si>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</si>
  <si>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</si>
  <si>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</si>
  <si>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</si>
  <si>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</si>
  <si>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</si>
  <si>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</si>
  <si>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</si>
  <si>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</si>
  <si>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</si>
  <si>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</si>
  <si>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</si>
  <si>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</si>
  <si>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</si>
  <si>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</si>
  <si>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</si>
  <si>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</si>
  <si>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</si>
  <si>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</si>
  <si>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</si>
  <si>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</si>
  <si>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</si>
  <si>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</si>
  <si>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</si>
  <si>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</si>
  <si>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</si>
  <si>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</si>
  <si>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</si>
  <si>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</si>
  <si>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</si>
  <si>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</si>
  <si>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</si>
  <si>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</si>
  <si>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</si>
  <si>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</si>
  <si>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</si>
  <si>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</si>
  <si>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</si>
  <si>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</si>
  <si>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</si>
  <si>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</si>
  <si>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</si>
  <si>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</si>
  <si>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</si>
  <si>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</si>
  <si>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</si>
  <si>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</si>
  <si>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</si>
  <si>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</si>
  <si>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</si>
  <si>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</si>
  <si>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</si>
  <si>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</si>
  <si>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</si>
  <si>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</si>
  <si>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</si>
  <si>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</si>
  <si>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</si>
  <si>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</si>
  <si>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</si>
  <si>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</si>
  <si>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</si>
  <si>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</si>
  <si>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</si>
  <si>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</si>
  <si>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</si>
  <si>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</si>
  <si>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</si>
  <si>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</si>
  <si>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</si>
  <si>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</si>
  <si>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</si>
  <si>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</si>
  <si>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</si>
  <si>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</si>
  <si>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</si>
  <si>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</si>
  <si>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</si>
  <si>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</si>
  <si>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</si>
  <si>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</si>
  <si>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</si>
  <si>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</si>
  <si>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</si>
  <si>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</si>
  <si>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</si>
  <si>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</si>
  <si>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</si>
  <si>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</si>
  <si>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</si>
  <si>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</si>
  <si>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</si>
  <si>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</si>
  <si>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</si>
  <si>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</si>
  <si>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</si>
  <si>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</si>
  <si>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</si>
  <si>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</si>
  <si>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</si>
  <si>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</si>
  <si>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</si>
  <si>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</si>
  <si>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</si>
  <si>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</si>
  <si>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</si>
  <si>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</si>
  <si>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</si>
  <si>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</si>
  <si>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</si>
  <si>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</si>
  <si>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</si>
  <si>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</si>
  <si>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</si>
  <si>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</si>
  <si>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</si>
  <si>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</si>
  <si>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</si>
  <si>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</si>
  <si>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</si>
  <si>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</si>
  <si>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</si>
  <si>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</si>
  <si>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</si>
  <si>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</si>
  <si>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</si>
  <si>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</si>
  <si>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</si>
  <si>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</si>
  <si>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</si>
  <si>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</si>
  <si>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</si>
  <si>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</si>
  <si>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</si>
  <si>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</si>
  <si>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</si>
  <si>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</si>
  <si>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</si>
  <si>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</si>
  <si>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</si>
  <si>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</si>
  <si>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</si>
  <si>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</si>
  <si>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</si>
  <si>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</si>
  <si>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</si>
  <si>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</si>
  <si>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</si>
  <si>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</si>
  <si>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</si>
  <si>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</si>
  <si>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</si>
  <si>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</si>
  <si>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</si>
  <si>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</si>
  <si>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</si>
  <si>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</si>
  <si>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</si>
  <si>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</si>
  <si>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</si>
  <si>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</si>
  <si>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</si>
  <si>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</si>
  <si>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</si>
  <si>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</si>
  <si>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</si>
  <si>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</si>
  <si>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</si>
  <si>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</si>
  <si>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</si>
  <si>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</si>
  <si>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</si>
  <si>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</si>
  <si>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</si>
  <si>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</si>
  <si>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</si>
  <si>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</si>
  <si>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</si>
  <si>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</si>
  <si>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</si>
  <si>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</si>
  <si>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</si>
  <si>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</si>
  <si>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</si>
  <si>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</si>
  <si>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</si>
  <si>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</si>
  <si>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</si>
  <si>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</si>
  <si>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</si>
  <si>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</si>
  <si>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</si>
  <si>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</si>
  <si>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</si>
  <si>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</si>
  <si>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</si>
  <si>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</si>
  <si>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</si>
  <si>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</si>
  <si>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</si>
  <si>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</si>
  <si>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</si>
  <si>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</si>
  <si>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</si>
  <si>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</si>
  <si>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</si>
  <si>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</si>
  <si>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</si>
  <si>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</si>
  <si>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</si>
  <si>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</si>
  <si>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</si>
  <si>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</si>
  <si>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</si>
  <si>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</si>
  <si>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</si>
  <si>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</si>
  <si>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</si>
  <si>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</si>
  <si>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</si>
  <si>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</si>
  <si>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</si>
  <si>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</si>
  <si>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</si>
  <si>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</si>
  <si>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</si>
  <si>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</si>
  <si>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</si>
  <si>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</si>
  <si>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</si>
  <si>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</si>
  <si>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</si>
  <si>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</si>
  <si>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</si>
  <si>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</si>
  <si>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</si>
  <si>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</si>
  <si>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</si>
  <si>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</si>
  <si>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</si>
  <si>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</si>
  <si>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</si>
  <si>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</si>
  <si>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</si>
  <si>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</si>
  <si>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</si>
  <si>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</si>
  <si>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</si>
  <si>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</si>
  <si>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</si>
  <si>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</si>
  <si>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</si>
  <si>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</si>
  <si>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</si>
  <si>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</si>
  <si>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</si>
  <si>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</si>
  <si>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</si>
  <si>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</si>
  <si>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</si>
  <si>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</si>
  <si>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</si>
  <si>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</si>
  <si>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</si>
  <si>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</si>
  <si>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</si>
  <si>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</si>
  <si>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</si>
  <si>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</si>
  <si>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</si>
  <si>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</si>
  <si>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</si>
  <si>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</si>
  <si>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</si>
  <si>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</si>
  <si>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</si>
  <si>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</si>
  <si>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</si>
  <si>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</si>
  <si>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</si>
  <si>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</si>
  <si>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</si>
  <si>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</si>
  <si>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</si>
  <si>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</si>
  <si>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</si>
  <si>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</si>
  <si>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</si>
  <si>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</si>
  <si>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</si>
  <si>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</si>
  <si>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</si>
  <si>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</si>
  <si>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</si>
  <si>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</si>
  <si>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</si>
  <si>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</si>
  <si>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</si>
  <si>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</si>
  <si>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</si>
  <si>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</si>
  <si>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</si>
  <si>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</si>
  <si>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</si>
  <si>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</si>
  <si>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</si>
  <si>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</si>
  <si>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</si>
  <si>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</si>
  <si>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</si>
  <si>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</si>
  <si>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</si>
  <si>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</si>
  <si>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</si>
  <si>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</si>
  <si>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</si>
  <si>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</si>
  <si>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</si>
  <si>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</si>
  <si>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</si>
  <si>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</si>
  <si>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</si>
  <si>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</si>
  <si>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</si>
  <si>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</si>
  <si>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</si>
  <si>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</si>
  <si>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</si>
  <si>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</si>
  <si>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</si>
  <si>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</si>
  <si>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</si>
  <si>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</si>
  <si>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</si>
  <si>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</si>
  <si>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</si>
  <si>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</si>
  <si>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</si>
  <si>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</si>
  <si>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</si>
  <si>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</si>
  <si>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</si>
  <si>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</si>
  <si>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</si>
  <si>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</si>
  <si>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</si>
  <si>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</si>
  <si>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</si>
  <si>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</si>
  <si>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</si>
  <si>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</si>
  <si>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</si>
  <si>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</si>
  <si>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</si>
  <si>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</si>
  <si>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</si>
  <si>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</si>
  <si>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</si>
  <si>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</si>
  <si>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</si>
  <si>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</si>
  <si>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</si>
  <si>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</si>
  <si>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</si>
  <si>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</si>
  <si>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</si>
  <si>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</si>
  <si>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</si>
  <si>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</si>
  <si>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</si>
  <si>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</si>
  <si>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</si>
  <si>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</si>
  <si>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</si>
  <si>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</si>
  <si>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</si>
  <si>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</si>
  <si>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</si>
  <si>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</si>
  <si>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</si>
  <si>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</si>
  <si>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</si>
  <si>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</si>
  <si>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</si>
  <si>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</si>
  <si>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</si>
  <si>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</si>
  <si>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</si>
  <si>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</si>
  <si>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</si>
  <si>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</si>
  <si>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</si>
  <si>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</si>
  <si>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</si>
  <si>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</si>
  <si>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</si>
  <si>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</si>
  <si>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</si>
  <si>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</si>
  <si>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</si>
  <si>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</si>
  <si>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</si>
  <si>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</si>
  <si>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</si>
  <si>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</si>
  <si>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</si>
  <si>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</si>
  <si>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</si>
  <si>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</si>
  <si>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</si>
  <si>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</si>
  <si>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</si>
  <si>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</si>
  <si>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</si>
  <si>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</si>
  <si>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</si>
  <si>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</si>
  <si>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</si>
  <si>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</si>
  <si>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</si>
  <si>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</si>
  <si>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</si>
  <si>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</si>
  <si>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</si>
  <si>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</si>
  <si>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</si>
  <si>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</si>
  <si>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</si>
  <si>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</si>
  <si>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</si>
  <si>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</si>
  <si>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</si>
  <si>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</si>
  <si>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</si>
  <si>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</si>
  <si>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</si>
  <si>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</si>
  <si>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</si>
  <si>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</si>
  <si>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</si>
  <si>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</si>
  <si>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</si>
  <si>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</si>
  <si>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</si>
  <si>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</si>
  <si>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</si>
  <si>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</si>
  <si>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</si>
  <si>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</si>
  <si>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</si>
  <si>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</si>
  <si>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</si>
  <si>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</si>
  <si>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</si>
  <si>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</si>
  <si>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</si>
  <si>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</si>
  <si>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</si>
  <si>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</si>
  <si>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</si>
  <si>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</si>
  <si>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</si>
  <si>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</si>
  <si>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</si>
  <si>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</si>
  <si>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</si>
  <si>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</si>
  <si>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</si>
  <si>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</si>
  <si>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</si>
  <si>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</si>
  <si>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</si>
  <si>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</si>
  <si>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</si>
  <si>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</si>
  <si>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</si>
  <si>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</si>
  <si>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</si>
  <si>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</si>
  <si>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</si>
  <si>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</si>
  <si>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</si>
  <si>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</si>
  <si>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</si>
  <si>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</si>
  <si>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</si>
  <si>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</si>
  <si>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</si>
  <si>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</si>
  <si>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</si>
  <si>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</si>
  <si>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</si>
  <si>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</si>
  <si>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</si>
  <si>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</si>
  <si>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</si>
  <si>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</si>
  <si>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</si>
  <si>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</si>
  <si>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</si>
  <si>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</si>
  <si>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</si>
  <si>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</si>
  <si>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</si>
  <si>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</si>
  <si>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</si>
  <si>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</si>
  <si>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</si>
  <si>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</si>
  <si>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</si>
  <si>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</si>
  <si>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</si>
  <si>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</si>
  <si>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</si>
  <si>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</si>
  <si>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</si>
  <si>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</si>
  <si>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</si>
  <si>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</si>
  <si>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</si>
  <si>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</si>
  <si>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</si>
  <si>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</si>
  <si>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</si>
  <si>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</si>
  <si>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</si>
  <si>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</si>
  <si>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</si>
  <si>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</si>
  <si>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</si>
  <si>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</si>
  <si>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</si>
  <si>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</si>
  <si>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</si>
  <si>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</si>
  <si>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</si>
  <si>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</si>
  <si>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</si>
  <si>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</si>
  <si>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</si>
  <si>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</si>
  <si>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</si>
  <si>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</si>
  <si>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</si>
  <si>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</si>
  <si>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</si>
  <si>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</si>
  <si>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</si>
  <si>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</si>
  <si>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</si>
  <si>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</si>
  <si>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</si>
  <si>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</si>
  <si>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</si>
  <si>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</si>
  <si>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</si>
  <si>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</si>
  <si>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</si>
  <si>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</si>
  <si>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</si>
  <si>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</si>
  <si>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</si>
  <si>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</si>
  <si>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</si>
  <si>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</si>
  <si>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</si>
  <si>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</si>
  <si>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</si>
  <si>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</si>
  <si>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</si>
  <si>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</si>
  <si>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</si>
  <si>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</si>
  <si>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</si>
  <si>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</si>
  <si>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</si>
  <si>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</si>
  <si>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</si>
  <si>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</si>
  <si>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</si>
  <si>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</si>
  <si>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</si>
  <si>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</si>
  <si>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</si>
  <si>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</si>
  <si>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</si>
  <si>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</si>
  <si>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</si>
  <si>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</si>
  <si>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</si>
  <si>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</si>
  <si>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</si>
  <si>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</si>
  <si>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</si>
  <si>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</si>
  <si>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</si>
  <si>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</si>
  <si>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</si>
  <si>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</si>
  <si>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</si>
  <si>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</si>
  <si>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</si>
  <si>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</si>
  <si>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</si>
  <si>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</si>
  <si>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</si>
  <si>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</si>
  <si>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</si>
  <si>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</si>
  <si>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</si>
  <si>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</si>
  <si>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</si>
  <si>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</si>
  <si>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</si>
  <si>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</si>
  <si>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</si>
  <si>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</si>
  <si>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</si>
  <si>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</si>
  <si>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</si>
  <si>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</si>
  <si>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</si>
  <si>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</si>
  <si>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</si>
  <si>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</si>
  <si>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</si>
  <si>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</si>
  <si>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</si>
  <si>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</si>
  <si>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</si>
  <si>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</si>
  <si>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</si>
  <si>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</si>
  <si>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</si>
  <si>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</si>
  <si>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</si>
  <si>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</si>
  <si>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</si>
  <si>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</si>
  <si>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</si>
  <si>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</si>
  <si>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</si>
  <si>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</si>
  <si>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</si>
  <si>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</si>
  <si>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</si>
  <si>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</si>
  <si>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</si>
  <si>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</si>
  <si>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</si>
  <si>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</si>
  <si>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</si>
  <si>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</si>
  <si>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</si>
  <si>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</si>
  <si>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</si>
  <si>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</si>
  <si>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</si>
  <si>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</si>
  <si>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</si>
  <si>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</si>
  <si>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</si>
  <si>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</si>
  <si>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</si>
  <si>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</si>
  <si>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</si>
  <si>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</si>
  <si>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</si>
  <si>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</si>
  <si>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</si>
  <si>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</si>
  <si>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</si>
  <si>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</si>
  <si>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</si>
  <si>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</si>
  <si>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</si>
  <si>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</si>
  <si>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</si>
  <si>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</si>
  <si>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</si>
  <si>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</si>
  <si>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</si>
  <si>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</si>
  <si>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</si>
  <si>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</si>
  <si>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</si>
  <si>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</si>
  <si>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</si>
  <si>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</si>
  <si>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</si>
  <si>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</si>
  <si>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</si>
  <si>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</si>
  <si>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</si>
  <si>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</si>
  <si>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</si>
  <si>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</si>
  <si>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</si>
  <si>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</si>
  <si>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</si>
  <si>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</si>
  <si>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</si>
  <si>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</si>
  <si>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</si>
  <si>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</si>
  <si>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</si>
  <si>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</si>
  <si>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</si>
  <si>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</si>
  <si>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</si>
  <si>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</si>
  <si>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</si>
  <si>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</si>
  <si>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</si>
  <si>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</si>
  <si>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</si>
  <si>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</si>
  <si>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</si>
  <si>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</si>
  <si>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</si>
  <si>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</si>
  <si>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</si>
  <si>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</si>
  <si>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</si>
  <si>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</si>
  <si>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</si>
  <si>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</si>
  <si>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</si>
  <si>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</si>
  <si>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</si>
  <si>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</si>
  <si>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</si>
  <si>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</si>
  <si>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</si>
  <si>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</si>
  <si>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</si>
  <si>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</si>
  <si>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</si>
  <si>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</si>
  <si>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</si>
  <si>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</si>
  <si>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</si>
  <si>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</si>
  <si>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</si>
  <si>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</si>
  <si>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</si>
  <si>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</si>
  <si>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</si>
  <si>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</si>
  <si>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</si>
  <si>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</si>
  <si>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</si>
  <si>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</si>
  <si>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</si>
  <si>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</si>
  <si>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</si>
  <si>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</si>
  <si>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</si>
  <si>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</si>
  <si>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</si>
  <si>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</si>
  <si>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</si>
  <si>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</si>
  <si>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</si>
  <si>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</si>
  <si>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</si>
  <si>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</si>
  <si>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</si>
  <si>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</si>
  <si>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</si>
  <si>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</si>
  <si>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</si>
  <si>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</si>
  <si>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</si>
  <si>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</si>
  <si>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</si>
  <si>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</si>
  <si>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</si>
  <si>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</si>
  <si>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</si>
  <si>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</si>
  <si>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</si>
  <si>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</si>
  <si>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</si>
  <si>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</si>
  <si>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</si>
  <si>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</si>
  <si>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</si>
  <si>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</si>
  <si>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</si>
  <si>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</si>
  <si>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</si>
  <si>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</si>
  <si>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</si>
  <si>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</si>
  <si>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</si>
  <si>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</si>
  <si>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</si>
  <si>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</si>
  <si>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</si>
  <si>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</si>
  <si>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</si>
  <si>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</si>
  <si>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</si>
  <si>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</si>
  <si>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</si>
  <si>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</si>
  <si>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</si>
  <si>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</si>
  <si>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</si>
  <si>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</si>
  <si>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</si>
  <si>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</si>
  <si>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</si>
  <si>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</si>
  <si>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</si>
  <si>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</si>
  <si>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</si>
  <si>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</si>
  <si>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</si>
  <si>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</si>
  <si>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</si>
  <si>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</si>
  <si>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</si>
  <si>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</si>
  <si>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</si>
  <si>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</si>
  <si>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</si>
  <si>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</si>
  <si>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</si>
  <si>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</si>
  <si>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</si>
  <si>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</si>
  <si>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</si>
  <si>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</si>
  <si>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</si>
  <si>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</si>
  <si>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</si>
  <si>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</si>
  <si>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</si>
  <si>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</si>
  <si>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</si>
  <si>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</si>
  <si>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</si>
  <si>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</si>
  <si>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</si>
  <si>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</si>
  <si>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</si>
  <si>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</si>
  <si>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</si>
  <si>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</si>
  <si>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</si>
  <si>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</si>
  <si>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</si>
  <si>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</si>
  <si>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</si>
  <si>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</si>
  <si>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</si>
  <si>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</si>
  <si>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</si>
  <si>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</si>
  <si>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</si>
  <si>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</si>
  <si>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</si>
  <si>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</si>
  <si>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</si>
  <si>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</si>
  <si>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</si>
  <si>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</si>
  <si>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</si>
  <si>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</si>
  <si>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</si>
  <si>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</si>
  <si>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</si>
  <si>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</si>
  <si>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</si>
  <si>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</si>
  <si>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</si>
  <si>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</si>
  <si>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</si>
  <si>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</si>
  <si>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</si>
  <si>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</si>
  <si>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</si>
  <si>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</si>
  <si>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</si>
  <si>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</si>
  <si>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</si>
  <si>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</si>
  <si>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</si>
  <si>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</si>
  <si>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</si>
  <si>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</si>
  <si>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</si>
  <si>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</si>
  <si>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</si>
  <si>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</si>
  <si>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</si>
  <si>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</si>
  <si>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</si>
  <si>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</si>
  <si>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</si>
  <si>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</si>
  <si>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</si>
  <si>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</si>
  <si>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</si>
  <si>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</si>
  <si>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</si>
  <si>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</si>
  <si>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</si>
  <si>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</si>
  <si>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</si>
  <si>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</si>
  <si>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</si>
  <si>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</si>
  <si>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</si>
  <si>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</si>
  <si>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</si>
  <si>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</si>
  <si>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</si>
  <si>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</si>
  <si>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</si>
  <si>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</si>
  <si>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</si>
  <si>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</si>
  <si>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</si>
  <si>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</si>
  <si>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</si>
  <si>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</si>
  <si>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</si>
  <si>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</si>
  <si>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</si>
  <si>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</si>
  <si>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</si>
  <si>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</si>
  <si>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</si>
  <si>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</si>
  <si>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</si>
  <si>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</si>
  <si>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</si>
  <si>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</si>
  <si>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</si>
  <si>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</si>
  <si>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</si>
  <si>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</si>
  <si>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</si>
  <si>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</si>
  <si>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</si>
  <si>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</si>
  <si>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</si>
  <si>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</si>
  <si>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</si>
  <si>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</si>
  <si>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</si>
  <si>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</si>
  <si>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</si>
  <si>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</si>
  <si>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</si>
  <si>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</si>
  <si>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</si>
  <si>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</si>
  <si>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</si>
  <si>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</si>
  <si>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</si>
  <si>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</si>
  <si>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</si>
  <si>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</si>
  <si>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</si>
  <si>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</si>
  <si>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</si>
  <si>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</si>
  <si>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</si>
  <si>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</si>
  <si>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</si>
  <si>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</si>
  <si>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</si>
  <si>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</si>
  <si>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</si>
  <si>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</si>
  <si>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</si>
  <si>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</si>
  <si>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</si>
  <si>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</si>
  <si>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</si>
  <si>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</si>
  <si>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</si>
  <si>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</si>
  <si>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</si>
  <si>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</si>
  <si>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</si>
  <si>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</si>
  <si>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</si>
  <si>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</si>
  <si>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</si>
  <si>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</si>
  <si>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</si>
  <si>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</si>
  <si>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</si>
  <si>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</si>
  <si>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</si>
  <si>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</si>
  <si>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</si>
  <si>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</si>
  <si>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</si>
  <si>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</si>
  <si>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</si>
  <si>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</si>
  <si>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</si>
  <si>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</si>
  <si>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</si>
  <si>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</si>
  <si>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</si>
  <si>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</si>
  <si>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</si>
  <si>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</si>
  <si>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</si>
  <si>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</si>
  <si>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</si>
  <si>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</si>
  <si>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</si>
  <si>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</si>
  <si>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</si>
  <si>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</si>
  <si>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</si>
  <si>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</si>
  <si>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</si>
  <si>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</si>
  <si>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</si>
  <si>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</si>
  <si>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</si>
  <si>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</si>
  <si>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</si>
  <si>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</si>
  <si>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</si>
  <si>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</si>
  <si>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</si>
  <si>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</si>
  <si>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</si>
  <si>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</si>
  <si>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</si>
  <si>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</si>
  <si>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</si>
  <si>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</si>
  <si>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</si>
  <si>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</si>
  <si>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</si>
  <si>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</si>
  <si>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</si>
  <si>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</si>
  <si>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</si>
  <si>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</si>
  <si>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</si>
  <si>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</si>
  <si>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</si>
  <si>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</si>
  <si>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</si>
  <si>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</si>
  <si>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</si>
  <si>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</si>
  <si>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</si>
  <si>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</si>
  <si>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</si>
  <si>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</si>
  <si>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</si>
  <si>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</si>
  <si>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</si>
  <si>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</si>
  <si>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</si>
  <si>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</si>
  <si>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</si>
  <si>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</si>
  <si>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</si>
  <si>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</si>
  <si>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</si>
  <si>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</si>
  <si>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</si>
  <si>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</si>
  <si>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</si>
  <si>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</si>
  <si>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</si>
  <si>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</si>
  <si>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</si>
  <si>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</si>
  <si>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</si>
  <si>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</si>
  <si>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</si>
  <si>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</si>
  <si>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</si>
  <si>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</si>
  <si>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</si>
  <si>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</si>
  <si>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</si>
  <si>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</si>
  <si>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</si>
  <si>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</si>
  <si>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</si>
  <si>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</si>
  <si>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</si>
  <si>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</si>
  <si>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</si>
  <si>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</si>
  <si>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</si>
  <si>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</si>
  <si>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</si>
  <si>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</si>
  <si>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</si>
  <si>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</si>
  <si>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</si>
  <si>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</si>
  <si>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</si>
  <si>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</si>
  <si>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</si>
  <si>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</si>
  <si>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</si>
  <si>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</si>
  <si>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</si>
  <si>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</si>
  <si>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</si>
  <si>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</si>
  <si>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</si>
  <si>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</si>
  <si>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</si>
  <si>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</si>
  <si>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</si>
  <si>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</si>
  <si>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</si>
  <si>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</si>
  <si>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</si>
  <si>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</si>
  <si>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</si>
  <si>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</si>
  <si>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</si>
  <si>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</si>
  <si>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</si>
  <si>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</si>
  <si>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</si>
  <si>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</si>
  <si>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</si>
  <si>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</si>
  <si>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</si>
  <si>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</si>
  <si>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</si>
  <si>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</si>
  <si>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</si>
  <si>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</si>
  <si>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</si>
  <si>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</si>
  <si>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</si>
  <si>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</si>
  <si>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</si>
  <si>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</si>
  <si>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</si>
  <si>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</si>
  <si>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</si>
  <si>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</si>
  <si>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</si>
  <si>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</si>
  <si>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</si>
  <si>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</si>
  <si>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</si>
  <si>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</si>
  <si>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</si>
  <si>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</si>
  <si>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</si>
  <si>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</si>
  <si>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</si>
  <si>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</si>
  <si>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</si>
  <si>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</si>
  <si>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</si>
  <si>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</si>
  <si>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</si>
  <si>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</si>
  <si>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</si>
  <si>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</si>
  <si>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</si>
  <si>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</si>
  <si>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</si>
  <si>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</si>
  <si>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</si>
  <si>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</si>
  <si>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</si>
  <si>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</si>
  <si>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</si>
  <si>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</si>
  <si>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</si>
  <si>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</si>
  <si>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</si>
  <si>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</si>
  <si>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</si>
  <si>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</si>
  <si>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</si>
  <si>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</si>
  <si>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</si>
  <si>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</si>
  <si>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</si>
  <si>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</si>
  <si>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</si>
  <si>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</si>
  <si>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</si>
  <si>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</si>
  <si>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</si>
  <si>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</si>
  <si>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</si>
  <si>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</si>
  <si>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</si>
  <si>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</si>
  <si>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</si>
  <si>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</si>
  <si>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</si>
  <si>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</si>
  <si>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</si>
  <si>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</si>
  <si>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</si>
  <si>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</si>
  <si>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</si>
  <si>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</si>
  <si>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</si>
  <si>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</si>
  <si>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</si>
  <si>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</si>
  <si>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</si>
  <si>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</si>
  <si>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</si>
  <si>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</si>
  <si>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</si>
  <si>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</si>
  <si>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</si>
  <si>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</si>
  <si>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</si>
  <si>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</si>
  <si>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</si>
  <si>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</si>
  <si>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</si>
  <si>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</si>
  <si>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</si>
  <si>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</si>
  <si>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</si>
  <si>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</si>
  <si>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</si>
  <si>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</si>
  <si>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</si>
  <si>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</si>
  <si>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</si>
  <si>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</si>
  <si>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</si>
  <si>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</si>
  <si>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</si>
  <si>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</si>
  <si>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</si>
  <si>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</si>
  <si>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</si>
  <si>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</si>
  <si>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</si>
  <si>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</si>
  <si>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</si>
  <si>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</si>
  <si>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</si>
  <si>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</si>
  <si>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</si>
  <si>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</si>
  <si>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</si>
  <si>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</si>
  <si>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</si>
  <si>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</si>
  <si>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</si>
  <si>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</si>
  <si>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</si>
  <si>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</si>
  <si>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</si>
  <si>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</si>
  <si>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</si>
  <si>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</si>
  <si>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</si>
  <si>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</si>
  <si>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</si>
  <si>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</si>
  <si>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</si>
  <si>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</si>
  <si>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</si>
  <si>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</si>
  <si>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</si>
  <si>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</si>
  <si>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</si>
  <si>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</si>
  <si>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</si>
  <si>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</si>
  <si>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</si>
  <si>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</si>
  <si>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</si>
  <si>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</si>
  <si>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</si>
  <si>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</si>
  <si>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</si>
  <si>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</si>
  <si>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</si>
  <si>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</si>
  <si>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</si>
  <si>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</si>
  <si>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</si>
  <si>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</si>
  <si>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</si>
  <si>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</si>
  <si>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</si>
  <si>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</si>
  <si>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</si>
  <si>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</si>
  <si>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</si>
  <si>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</si>
  <si>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</si>
  <si>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</si>
  <si>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</si>
  <si>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</si>
  <si>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</si>
  <si>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</si>
  <si>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</si>
  <si>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</si>
  <si>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</si>
  <si>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</si>
  <si>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</si>
  <si>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</si>
  <si>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</si>
  <si>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</si>
  <si>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</si>
  <si>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</si>
  <si>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</si>
  <si>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</si>
  <si>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</si>
  <si>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</si>
  <si>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</si>
  <si>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</si>
  <si>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</si>
  <si>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</si>
  <si>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</si>
  <si>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</si>
  <si>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</si>
  <si>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</si>
  <si>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</si>
  <si>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</si>
  <si>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</si>
  <si>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</si>
  <si>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</si>
  <si>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</si>
  <si>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</si>
  <si>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</si>
  <si>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</si>
  <si>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</si>
  <si>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</si>
  <si>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</si>
  <si>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</si>
  <si>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</si>
  <si>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</si>
  <si>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</si>
  <si>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</si>
  <si>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</si>
  <si>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</si>
  <si>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</si>
  <si>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</si>
  <si>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</si>
  <si>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</si>
  <si>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</si>
  <si>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</si>
  <si>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</si>
  <si>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</si>
  <si>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</si>
  <si>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</si>
  <si>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</si>
  <si>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</si>
  <si>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</si>
  <si>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</si>
  <si>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</si>
  <si>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</si>
  <si>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</si>
  <si>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</si>
  <si>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</si>
  <si>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</si>
  <si>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</si>
  <si>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</si>
  <si>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</si>
  <si>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</si>
  <si>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</si>
  <si>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</si>
  <si>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</si>
  <si>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</si>
  <si>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</si>
  <si>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</si>
  <si>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</si>
  <si>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</si>
  <si>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</si>
  <si>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</si>
  <si>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</si>
  <si>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</si>
  <si>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</si>
  <si>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</si>
  <si>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</si>
  <si>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</si>
  <si>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</si>
  <si>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</si>
  <si>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</si>
  <si>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</si>
  <si>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</si>
  <si>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</si>
  <si>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</si>
  <si>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</si>
  <si>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</si>
  <si>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</si>
  <si>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</si>
  <si>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</si>
  <si>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</si>
  <si>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</si>
  <si>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</si>
  <si>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</si>
  <si>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</si>
  <si>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</si>
  <si>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</si>
  <si>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</si>
  <si>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</si>
  <si>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</si>
  <si>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</si>
  <si>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</si>
  <si>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</si>
  <si>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</si>
  <si>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</si>
  <si>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</si>
  <si>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</si>
  <si>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</si>
  <si>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</si>
  <si>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</si>
  <si>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</si>
  <si>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</si>
  <si>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</si>
  <si>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</si>
  <si>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</si>
  <si>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</si>
  <si>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</si>
  <si>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</si>
  <si>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</si>
  <si>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</si>
  <si>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</si>
  <si>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</si>
  <si>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</si>
  <si>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</si>
  <si>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</si>
  <si>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</si>
  <si>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</si>
  <si>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</si>
  <si>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</si>
  <si>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</si>
  <si>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</si>
  <si>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</si>
  <si>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</si>
  <si>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</si>
  <si>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</si>
  <si>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</si>
  <si>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</si>
  <si>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</si>
  <si>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</si>
  <si>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</si>
  <si>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</si>
  <si>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</si>
  <si>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</si>
  <si>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</si>
  <si>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</si>
  <si>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</si>
  <si>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</si>
  <si>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</si>
  <si>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</si>
  <si>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</si>
  <si>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</si>
  <si>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</si>
  <si>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</si>
  <si>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</si>
  <si>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</si>
  <si>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</si>
  <si>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</si>
  <si>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</si>
  <si>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</si>
  <si>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</si>
  <si>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</si>
  <si>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</si>
  <si>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</si>
  <si>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</si>
  <si>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</si>
  <si>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</si>
  <si>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</si>
  <si>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</si>
  <si>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</si>
  <si>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</si>
  <si>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</si>
  <si>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</si>
  <si>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</si>
  <si>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</si>
  <si>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</si>
  <si>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</si>
  <si>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</si>
  <si>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</si>
  <si>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</si>
  <si>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</si>
  <si>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</si>
  <si>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</si>
  <si>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</si>
  <si>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</si>
  <si>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</si>
  <si>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</si>
  <si>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</si>
  <si>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</si>
  <si>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</si>
  <si>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</si>
  <si>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</si>
  <si>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</si>
  <si>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</si>
  <si>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</si>
  <si>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</si>
  <si>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</si>
  <si>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</si>
  <si>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</si>
  <si>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</si>
  <si>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</si>
  <si>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</si>
  <si>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</si>
  <si>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</si>
  <si>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</si>
  <si>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</si>
  <si>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</si>
  <si>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</si>
  <si>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</si>
  <si>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</si>
  <si>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</si>
  <si>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</si>
  <si>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</si>
  <si>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</si>
  <si>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</si>
  <si>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</si>
  <si>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</si>
  <si>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</si>
  <si>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</si>
  <si>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</si>
  <si>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</si>
  <si>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</si>
  <si>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</si>
  <si>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</si>
  <si>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</si>
  <si>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</si>
  <si>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</si>
  <si>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</si>
  <si>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</si>
  <si>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</si>
  <si>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</si>
  <si>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</si>
  <si>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</si>
  <si>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</si>
  <si>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</si>
  <si>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</si>
  <si>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</si>
  <si>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</si>
  <si>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</si>
  <si>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</si>
  <si>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</si>
  <si>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</si>
  <si>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</si>
  <si>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</si>
  <si>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</si>
  <si>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</si>
  <si>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</si>
  <si>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</si>
  <si>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</si>
  <si>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</si>
  <si>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</si>
  <si>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</si>
  <si>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</si>
  <si>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</si>
  <si>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</si>
  <si>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</si>
  <si>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</si>
  <si>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</si>
  <si>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</si>
  <si>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</si>
  <si>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</si>
  <si>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</si>
  <si>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</si>
  <si>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</si>
  <si>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</si>
  <si>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</si>
  <si>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</si>
  <si>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</si>
  <si>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</si>
  <si>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</si>
  <si>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</si>
  <si>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</si>
  <si>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</si>
  <si>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</si>
  <si>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</si>
  <si>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</si>
  <si>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</si>
  <si>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</si>
  <si>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</si>
  <si>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</si>
  <si>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</si>
  <si>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</si>
  <si>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</si>
  <si>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</si>
  <si>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</si>
  <si>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</si>
  <si>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</si>
  <si>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</si>
  <si>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</si>
  <si>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</si>
  <si>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</si>
  <si>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</si>
  <si>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</si>
  <si>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</si>
  <si>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</si>
  <si>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</si>
  <si>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</si>
  <si>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</si>
  <si>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</si>
  <si>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</si>
  <si>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</si>
  <si>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</si>
  <si>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</si>
  <si>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</si>
  <si>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</si>
  <si>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</si>
  <si>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</si>
  <si>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</si>
  <si>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</si>
  <si>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</si>
  <si>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</si>
  <si>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</si>
  <si>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</si>
  <si>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</si>
  <si>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</si>
  <si>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</si>
  <si>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</si>
  <si>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</si>
  <si>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</si>
  <si>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</si>
  <si>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</si>
  <si>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</si>
  <si>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</si>
  <si>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</si>
  <si>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</si>
  <si>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</si>
  <si>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</si>
  <si>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</si>
  <si>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</si>
  <si>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</si>
  <si>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</si>
  <si>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</si>
  <si>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</si>
  <si>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</si>
  <si>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</si>
  <si>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</si>
  <si>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</si>
  <si>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</si>
  <si>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</si>
  <si>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</si>
  <si>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</si>
  <si>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</si>
  <si>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</si>
  <si>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</si>
  <si>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</si>
  <si>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</si>
  <si>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</si>
  <si>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</si>
  <si>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</si>
  <si>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</si>
  <si>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</si>
  <si>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</si>
  <si>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</si>
  <si>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</si>
  <si>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</si>
  <si>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</si>
  <si>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</si>
  <si>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</si>
  <si>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</si>
  <si>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</si>
  <si>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</si>
  <si>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</si>
  <si>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</si>
  <si>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</si>
  <si>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</si>
  <si>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</si>
  <si>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</si>
  <si>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</si>
  <si>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</si>
  <si>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</si>
  <si>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</si>
  <si>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</si>
  <si>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</si>
  <si>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</si>
  <si>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</si>
  <si>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</si>
  <si>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</si>
  <si>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</si>
  <si>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</si>
  <si>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</si>
  <si>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</si>
  <si>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</si>
  <si>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</si>
  <si>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</si>
  <si>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</si>
  <si>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</si>
  <si>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</si>
  <si>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</si>
  <si>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</si>
  <si>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</si>
  <si>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</si>
  <si>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</si>
  <si>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</si>
  <si>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</si>
  <si>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</si>
  <si>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</si>
  <si>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</si>
  <si>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</si>
  <si>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</si>
  <si>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</si>
  <si>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</si>
  <si>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</si>
  <si>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</si>
  <si>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</si>
  <si>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</si>
  <si>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</si>
  <si>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</si>
  <si>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</si>
  <si>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</si>
  <si>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</si>
  <si>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</si>
  <si>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</si>
  <si>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</si>
  <si>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</si>
  <si>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</si>
  <si>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</si>
  <si>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</si>
  <si>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</si>
  <si>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</si>
  <si>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</si>
  <si>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</si>
  <si>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</si>
  <si>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</si>
  <si>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</si>
  <si>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</si>
  <si>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</si>
  <si>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</si>
  <si>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</si>
  <si>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</si>
  <si>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</si>
  <si>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</si>
  <si>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</si>
  <si>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</si>
  <si>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</si>
  <si>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</si>
  <si>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</si>
  <si>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</si>
  <si>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</si>
  <si>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</si>
  <si>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</si>
  <si>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</si>
  <si>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</si>
  <si>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</si>
  <si>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</si>
  <si>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</si>
  <si>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</si>
  <si>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</si>
  <si>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</si>
  <si>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</si>
  <si>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</si>
  <si>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</si>
  <si>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</si>
  <si>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</si>
  <si>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</si>
  <si>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</si>
  <si>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</si>
  <si>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</si>
  <si>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</si>
  <si>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</si>
  <si>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</si>
  <si>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</si>
  <si>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</si>
  <si>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</si>
  <si>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</si>
  <si>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</si>
  <si>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</si>
  <si>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</si>
  <si>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</si>
  <si>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</si>
  <si>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</si>
  <si>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</si>
  <si>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</si>
  <si>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</si>
  <si>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</si>
  <si>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</si>
  <si>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</si>
  <si>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</si>
  <si>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</si>
  <si>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</si>
  <si>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</si>
  <si>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</si>
  <si>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</si>
  <si>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</si>
  <si>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</si>
  <si>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</si>
  <si>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</si>
  <si>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</si>
  <si>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</si>
  <si>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</si>
  <si>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</si>
  <si>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</si>
  <si>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</si>
  <si>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</si>
  <si>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</si>
  <si>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</si>
  <si>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</si>
  <si>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</si>
  <si>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</si>
  <si>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</si>
  <si>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</si>
  <si>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</si>
  <si>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</si>
  <si>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</si>
  <si>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</si>
  <si>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</si>
  <si>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</si>
  <si>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</si>
  <si>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</si>
  <si>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</si>
  <si>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</si>
  <si>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</si>
  <si>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</si>
  <si>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</si>
  <si>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</si>
  <si>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</si>
  <si>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</si>
  <si>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</si>
  <si>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</si>
  <si>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</si>
  <si>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</si>
  <si>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</si>
  <si>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</si>
  <si>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</si>
  <si>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</si>
  <si>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</si>
  <si>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</si>
  <si>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</si>
  <si>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</si>
  <si>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</si>
  <si>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</si>
  <si>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</si>
  <si>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</si>
  <si>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</si>
  <si>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</si>
  <si>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</si>
  <si>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</si>
  <si>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</si>
  <si>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</si>
  <si>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</si>
  <si>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</si>
  <si>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</si>
  <si>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</si>
  <si>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</si>
  <si>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</si>
  <si>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</si>
  <si>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</si>
  <si>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</si>
  <si>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</si>
  <si>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</si>
  <si>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</si>
  <si>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</si>
  <si>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</si>
  <si>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</si>
  <si>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</si>
  <si>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</si>
  <si>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</si>
  <si>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</si>
  <si>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</si>
  <si>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</si>
  <si>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</si>
  <si>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</si>
  <si>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</si>
  <si>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</si>
  <si>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</si>
  <si>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</si>
  <si>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</si>
  <si>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</si>
  <si>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</si>
  <si>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</si>
  <si>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</si>
  <si>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</si>
  <si>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</si>
  <si>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</si>
  <si>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</si>
  <si>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</si>
  <si>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</si>
  <si>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</si>
  <si>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</si>
  <si>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</si>
  <si>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</si>
  <si>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</si>
  <si>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</si>
  <si>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</si>
  <si>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</si>
  <si>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</si>
  <si>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</si>
  <si>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</si>
  <si>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</si>
  <si>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</si>
  <si>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</si>
  <si>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</si>
  <si>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</si>
  <si>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</si>
  <si>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</si>
  <si>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</si>
  <si>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</si>
  <si>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</si>
  <si>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</si>
  <si>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</si>
  <si>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</si>
  <si>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</si>
  <si>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</si>
  <si>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</si>
  <si>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</si>
  <si>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</si>
  <si>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</si>
  <si>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</si>
  <si>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</si>
  <si>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</si>
  <si>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</si>
  <si>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</si>
  <si>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</si>
  <si>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</si>
  <si>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</si>
  <si>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</si>
  <si>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</si>
  <si>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</si>
  <si>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</si>
  <si>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</si>
  <si>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</si>
  <si>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</si>
  <si>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</si>
  <si>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</si>
  <si>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</si>
  <si>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</si>
  <si>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</si>
  <si>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</si>
  <si>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</si>
  <si>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</si>
  <si>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</si>
  <si>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</si>
  <si>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</si>
  <si>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</si>
  <si>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</si>
  <si>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</si>
  <si>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</si>
  <si>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</si>
  <si>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</si>
  <si>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</si>
  <si>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</si>
  <si>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</si>
  <si>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</si>
  <si>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</si>
  <si>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</si>
  <si>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</si>
  <si>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</si>
  <si>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</si>
  <si>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</si>
  <si>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</si>
  <si>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</si>
  <si>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</si>
  <si>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</si>
  <si>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</si>
  <si>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</si>
  <si>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</si>
  <si>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</si>
  <si>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</si>
  <si>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</si>
  <si>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</si>
  <si>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</si>
  <si>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</si>
  <si>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</si>
  <si>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</si>
  <si>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</si>
  <si>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</si>
  <si>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</si>
  <si>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</si>
  <si>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</si>
  <si>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</si>
  <si>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</si>
  <si>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</si>
  <si>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</si>
  <si>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</si>
  <si>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</si>
  <si>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</si>
  <si>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</si>
  <si>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</si>
  <si>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</si>
  <si>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</si>
  <si>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</si>
  <si>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</si>
  <si>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</si>
  <si>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</si>
  <si>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</si>
  <si>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</si>
  <si>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</si>
  <si>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</si>
  <si>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</si>
  <si>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</si>
  <si>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</si>
  <si>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</si>
  <si>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</si>
  <si>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</si>
  <si>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</si>
  <si>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</si>
  <si>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</si>
  <si>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</si>
  <si>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</si>
  <si>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</si>
  <si>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</si>
  <si>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</si>
  <si>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</si>
  <si>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</si>
  <si>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</si>
  <si>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</si>
  <si>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</si>
  <si>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</si>
  <si>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</si>
  <si>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</si>
  <si>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</si>
  <si>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</si>
  <si>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</si>
  <si>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</si>
  <si>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</si>
  <si>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</si>
  <si>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</si>
  <si>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</si>
  <si>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</si>
  <si>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</si>
  <si>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</si>
  <si>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</si>
  <si>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</si>
  <si>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</si>
  <si>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</si>
  <si>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</si>
  <si>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</si>
  <si>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</si>
  <si>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</si>
  <si>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</si>
  <si>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</si>
  <si>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</si>
  <si>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</si>
  <si>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</si>
  <si>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</si>
  <si>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</si>
  <si>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</si>
  <si>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</si>
  <si>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</si>
  <si>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</si>
  <si>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</si>
  <si>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</si>
  <si>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</si>
  <si>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</si>
  <si>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</si>
  <si>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</si>
  <si>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</si>
  <si>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</si>
  <si>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</si>
  <si>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</si>
  <si>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</si>
  <si>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</si>
  <si>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</si>
  <si>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</si>
  <si>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</si>
  <si>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</si>
  <si>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</si>
  <si>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</si>
  <si>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</si>
  <si>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</si>
  <si>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</si>
  <si>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</si>
  <si>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</si>
  <si>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</si>
  <si>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</si>
  <si>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</si>
  <si>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</si>
  <si>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</si>
  <si>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</si>
  <si>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</si>
  <si>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</si>
  <si>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</si>
  <si>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</si>
  <si>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</si>
  <si>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</si>
  <si>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</si>
  <si>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</si>
  <si>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</si>
  <si>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</si>
  <si>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</si>
  <si>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</si>
  <si>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</si>
  <si>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</si>
  <si>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</si>
  <si>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</si>
  <si>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</si>
  <si>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</si>
  <si>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</si>
  <si>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</si>
  <si>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</si>
  <si>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</si>
  <si>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</si>
  <si>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</si>
  <si>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</si>
  <si>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</si>
  <si>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</si>
  <si>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</si>
  <si>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</si>
  <si>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</si>
  <si>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</si>
  <si>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</si>
  <si>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</si>
  <si>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</si>
  <si>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</si>
  <si>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</si>
  <si>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</si>
  <si>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</si>
  <si>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</si>
  <si>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</si>
  <si>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</si>
  <si>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</si>
  <si>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</si>
  <si>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</si>
  <si>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</si>
  <si>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</si>
  <si>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</si>
  <si>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</si>
  <si>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</si>
  <si>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</si>
  <si>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</si>
  <si>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</si>
  <si>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</si>
  <si>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</si>
  <si>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</si>
  <si>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</si>
  <si>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</si>
  <si>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</si>
  <si>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</si>
  <si>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</si>
  <si>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</si>
  <si>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</si>
  <si>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</si>
  <si>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</si>
  <si>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</si>
  <si>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</si>
  <si>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</si>
  <si>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</si>
  <si>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</si>
  <si>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</si>
  <si>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</si>
  <si>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</si>
  <si>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</si>
  <si>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</si>
  <si>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</si>
  <si>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</si>
  <si>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</si>
  <si>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</si>
  <si>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</si>
  <si>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</si>
  <si>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</si>
  <si>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</si>
  <si>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</si>
  <si>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</si>
  <si>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</si>
  <si>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</si>
  <si>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</si>
  <si>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</si>
  <si>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</si>
  <si>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</si>
  <si>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</si>
  <si>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</si>
  <si>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</si>
  <si>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</si>
  <si>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</si>
  <si>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</si>
  <si>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</si>
  <si>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</si>
  <si>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</si>
  <si>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</si>
  <si>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</si>
  <si>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</si>
  <si>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</si>
  <si>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</si>
  <si>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</si>
  <si>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</si>
  <si>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</si>
  <si>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</si>
  <si>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</si>
  <si>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</si>
  <si>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</si>
  <si>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</si>
  <si>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</si>
  <si>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</si>
  <si>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</si>
  <si>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</si>
  <si>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</si>
  <si>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</si>
  <si>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</si>
  <si>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</si>
  <si>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</si>
  <si>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</si>
  <si>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</si>
  <si>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</si>
  <si>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</si>
  <si>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</si>
  <si>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</si>
  <si>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</si>
  <si>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</si>
  <si>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</si>
  <si>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</si>
  <si>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</si>
  <si>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</si>
  <si>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</si>
  <si>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</si>
  <si>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</si>
  <si>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</si>
  <si>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</si>
  <si>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</si>
  <si>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</si>
  <si>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</si>
  <si>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</si>
  <si>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</si>
  <si>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</si>
  <si>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</si>
  <si>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</si>
  <si>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</si>
  <si>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</si>
  <si>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</si>
  <si>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</si>
  <si>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</si>
  <si>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</si>
  <si>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</si>
  <si>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</si>
  <si>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</si>
  <si>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</si>
  <si>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</si>
  <si>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</si>
  <si>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</si>
  <si>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</si>
  <si>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</si>
  <si>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</si>
  <si>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</si>
  <si>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</si>
  <si>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</si>
  <si>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</si>
  <si>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</si>
  <si>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</si>
  <si>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</si>
  <si>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</si>
  <si>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</si>
  <si>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</si>
  <si>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</si>
  <si>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</si>
  <si>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</si>
  <si>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</si>
  <si>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</si>
  <si>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</si>
  <si>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</si>
  <si>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</si>
  <si>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</si>
  <si>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</si>
  <si>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</si>
  <si>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</si>
  <si>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</si>
  <si>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</si>
  <si>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</si>
  <si>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</si>
  <si>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</si>
  <si>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</si>
  <si>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</si>
  <si>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</si>
  <si>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</si>
  <si>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</si>
  <si>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</si>
  <si>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</si>
  <si>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</si>
  <si>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</si>
  <si>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</si>
  <si>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</si>
  <si>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</si>
  <si>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</si>
  <si>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</si>
  <si>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</si>
  <si>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</si>
  <si>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</si>
  <si>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</si>
  <si>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</si>
  <si>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</si>
  <si>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</si>
  <si>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</si>
  <si>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</si>
  <si>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</si>
  <si>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</si>
  <si>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</si>
  <si>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</si>
  <si>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</si>
  <si>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</si>
  <si>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</si>
  <si>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</si>
  <si>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</si>
  <si>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</si>
  <si>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</si>
  <si>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</si>
  <si>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</si>
  <si>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</si>
  <si>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</si>
  <si>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</si>
  <si>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</si>
  <si>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</si>
  <si>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</si>
  <si>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</si>
  <si>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</si>
  <si>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</si>
  <si>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</si>
  <si>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</si>
  <si>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</si>
  <si>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</si>
  <si>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</si>
  <si>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</si>
  <si>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</si>
  <si>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</si>
  <si>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</si>
  <si>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</si>
  <si>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</si>
  <si>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</si>
  <si>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</si>
  <si>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</si>
  <si>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</si>
  <si>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</si>
  <si>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</si>
  <si>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</si>
  <si>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</si>
  <si>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</si>
  <si>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</si>
  <si>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</si>
  <si>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</si>
  <si>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</si>
  <si>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</si>
  <si>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</si>
  <si>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</si>
  <si>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</si>
  <si>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</si>
  <si>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</si>
  <si>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</si>
  <si>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</si>
  <si>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</si>
  <si>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</si>
  <si>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</si>
  <si>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</si>
  <si>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</si>
  <si>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</si>
  <si>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</si>
  <si>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</si>
  <si>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</si>
  <si>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</si>
  <si>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</si>
  <si>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</si>
  <si>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</si>
  <si>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</si>
  <si>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</si>
  <si>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</si>
  <si>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</si>
  <si>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</si>
  <si>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</si>
  <si>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</si>
  <si>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</si>
  <si>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</si>
  <si>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</si>
  <si>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</si>
  <si>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</si>
  <si>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</si>
  <si>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</si>
  <si>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</si>
  <si>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</si>
  <si>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</si>
  <si>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</si>
  <si>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</si>
  <si>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</si>
  <si>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</si>
  <si>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</si>
  <si>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</si>
  <si>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</si>
  <si>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</si>
  <si>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</si>
  <si>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</si>
  <si>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</si>
  <si>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</si>
  <si>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</si>
  <si>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</si>
  <si>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</si>
  <si>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</si>
  <si>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</si>
  <si>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</si>
  <si>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</si>
  <si>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</si>
  <si>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</si>
  <si>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</si>
  <si>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</si>
  <si>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</si>
  <si>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</si>
  <si>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</si>
  <si>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</si>
  <si>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</si>
  <si>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</si>
  <si>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</si>
  <si>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</si>
  <si>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</si>
  <si>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</si>
  <si>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</si>
  <si>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</si>
  <si>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</si>
  <si>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</si>
  <si>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</si>
  <si>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</si>
  <si>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</si>
  <si>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</si>
  <si>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</si>
  <si>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</si>
  <si>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</si>
  <si>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</si>
  <si>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</si>
  <si>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</si>
  <si>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</si>
  <si>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</si>
  <si>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</si>
  <si>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</si>
  <si>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</si>
  <si>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</si>
  <si>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</si>
  <si>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</si>
  <si>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</si>
  <si>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</si>
  <si>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</si>
  <si>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</si>
  <si>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</si>
  <si>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</si>
  <si>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</si>
  <si>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</si>
  <si>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</si>
  <si>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</si>
  <si>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</si>
  <si>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</si>
  <si>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</si>
  <si>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</si>
  <si>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</si>
  <si>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</si>
  <si>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</si>
  <si>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</si>
  <si>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</si>
  <si>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</si>
  <si>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</si>
  <si>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</si>
  <si>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</si>
  <si>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</si>
  <si>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</si>
  <si>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</si>
  <si>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</si>
  <si>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</si>
  <si>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</si>
  <si>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</si>
  <si>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</si>
  <si>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</si>
  <si>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</si>
  <si>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</si>
  <si>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</si>
  <si>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</si>
  <si>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</si>
  <si>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</si>
  <si>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</si>
  <si>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</si>
  <si>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</si>
  <si>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</si>
  <si>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</si>
  <si>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</si>
  <si>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</si>
  <si>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</si>
  <si>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</si>
  <si>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</si>
  <si>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</si>
  <si>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</si>
  <si>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</si>
  <si>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</si>
  <si>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</si>
  <si>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</si>
  <si>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</si>
  <si>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</si>
  <si>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</si>
  <si>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</si>
  <si>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</si>
  <si>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</si>
  <si>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</si>
  <si>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</si>
  <si>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</si>
  <si>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</si>
  <si>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</si>
  <si>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</si>
  <si>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</si>
  <si>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</si>
  <si>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</si>
  <si>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</si>
  <si>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</si>
  <si>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</si>
  <si>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</si>
  <si>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</si>
  <si>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</si>
  <si>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</si>
  <si>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</si>
  <si>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</si>
  <si>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</si>
  <si>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</si>
  <si>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</si>
  <si>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</si>
  <si>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</si>
  <si>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</si>
  <si>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</si>
  <si>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</si>
  <si>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</si>
  <si>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</si>
  <si>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</si>
  <si>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</si>
  <si>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</si>
  <si>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</si>
  <si>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</si>
  <si>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</si>
  <si>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</si>
  <si>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</si>
  <si>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</si>
  <si>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</si>
  <si>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</si>
  <si>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</si>
  <si>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</si>
  <si>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</si>
  <si>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</si>
  <si>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</si>
  <si>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</si>
  <si>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</si>
  <si>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</si>
  <si>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</si>
  <si>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</si>
  <si>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</si>
  <si>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</si>
  <si>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</si>
  <si>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</si>
  <si>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</si>
  <si>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</si>
  <si>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</si>
  <si>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</si>
  <si>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</si>
  <si>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</si>
  <si>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</si>
  <si>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</si>
  <si>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</si>
  <si>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</si>
  <si>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</si>
  <si>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</si>
  <si>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</si>
  <si>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</si>
  <si>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</si>
  <si>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</si>
  <si>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</si>
  <si>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</si>
  <si>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</si>
  <si>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</si>
  <si>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</si>
  <si>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</si>
  <si>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</si>
  <si>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</si>
  <si>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</si>
  <si>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</si>
  <si>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</si>
  <si>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</si>
  <si>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</si>
  <si>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</si>
  <si>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</si>
  <si>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</si>
  <si>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</si>
  <si>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</si>
  <si>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</si>
  <si>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</si>
  <si>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</si>
  <si>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</si>
  <si>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</si>
  <si>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</si>
  <si>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</si>
  <si>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</si>
  <si>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</si>
  <si>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</si>
  <si>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</si>
  <si>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</si>
  <si>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</si>
  <si>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</si>
  <si>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</si>
  <si>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</si>
  <si>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</si>
  <si>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</si>
  <si>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</si>
  <si>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</si>
  <si>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</si>
  <si>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</si>
  <si>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</si>
  <si>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</si>
  <si>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</si>
  <si>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</si>
  <si>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</si>
  <si>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</si>
  <si>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</si>
  <si>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</si>
  <si>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</si>
  <si>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</si>
  <si>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</si>
  <si>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</si>
  <si>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</si>
  <si>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</si>
  <si>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</si>
  <si>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</si>
  <si>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</si>
  <si>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</si>
  <si>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</si>
  <si>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</si>
  <si>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</si>
  <si>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</si>
  <si>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</si>
  <si>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</si>
  <si>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</si>
  <si>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</si>
  <si>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</si>
  <si>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</si>
  <si>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</si>
  <si>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</si>
  <si>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</si>
  <si>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</si>
  <si>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</si>
  <si>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</si>
  <si>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</si>
  <si>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</si>
  <si>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</si>
  <si>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</si>
  <si>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</si>
  <si>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</si>
  <si>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</si>
  <si>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</si>
  <si>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</si>
  <si>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</si>
  <si>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</si>
  <si>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</si>
  <si>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</si>
  <si>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</si>
  <si>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</si>
  <si>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</si>
  <si>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</si>
  <si>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</si>
  <si>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</si>
  <si>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</si>
  <si>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</si>
  <si>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</si>
  <si>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</si>
  <si>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</si>
  <si>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</si>
  <si>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</si>
  <si>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</si>
  <si>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</si>
  <si>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</si>
  <si>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</si>
  <si>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</si>
  <si>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</si>
  <si>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</si>
  <si>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</si>
  <si>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</si>
  <si>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</si>
  <si>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</si>
  <si>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</si>
  <si>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</si>
  <si>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</si>
  <si>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</si>
  <si>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</si>
  <si>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</si>
  <si>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</si>
  <si>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</si>
  <si>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</si>
  <si>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</si>
  <si>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</si>
  <si>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</si>
  <si>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</si>
  <si>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</si>
  <si>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</si>
  <si>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</si>
  <si>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</si>
  <si>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</si>
  <si>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</si>
  <si>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</si>
  <si>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</si>
  <si>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</si>
  <si>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</si>
  <si>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</si>
  <si>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</si>
  <si>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</si>
  <si>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</si>
  <si>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</si>
  <si>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</si>
  <si>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</si>
  <si>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</si>
  <si>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</si>
  <si>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</si>
  <si>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</si>
  <si>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</si>
  <si>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</si>
  <si>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</si>
  <si>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</si>
  <si>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</si>
  <si>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</si>
  <si>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</si>
  <si>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</si>
  <si>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</si>
  <si>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</si>
  <si>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</si>
  <si>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</si>
  <si>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</si>
  <si>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</si>
  <si>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</si>
  <si>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</si>
  <si>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</si>
  <si>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</si>
  <si>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</si>
  <si>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</si>
  <si>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</si>
  <si>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</si>
  <si>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</si>
  <si>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</si>
  <si>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</si>
  <si>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</si>
  <si>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</si>
  <si>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</si>
  <si>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</si>
  <si>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</si>
  <si>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</si>
  <si>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</si>
  <si>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</si>
  <si>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</si>
  <si>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</si>
  <si>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</si>
  <si>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</si>
  <si>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</si>
  <si>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</si>
  <si>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</si>
  <si>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</si>
  <si>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</si>
  <si>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</si>
  <si>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</si>
  <si>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</si>
  <si>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</si>
  <si>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</si>
  <si>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</si>
  <si>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</si>
  <si>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</si>
  <si>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</si>
  <si>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</si>
  <si>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</si>
  <si>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</si>
  <si>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</si>
  <si>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</si>
  <si>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</si>
  <si>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</si>
  <si>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</si>
  <si>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</si>
  <si>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</si>
  <si>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</si>
  <si>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</si>
  <si>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</si>
  <si>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</si>
  <si>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</si>
  <si>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</si>
  <si>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</si>
  <si>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</si>
  <si>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</si>
  <si>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</si>
  <si>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</si>
  <si>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</si>
  <si>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</si>
  <si>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</si>
  <si>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</si>
  <si>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</si>
  <si>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</si>
  <si>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</si>
  <si>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</si>
  <si>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</si>
  <si>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</si>
  <si>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</si>
  <si>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</si>
  <si>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</si>
  <si>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</si>
  <si>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</si>
  <si>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</si>
  <si>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</si>
  <si>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</si>
  <si>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</si>
  <si>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</si>
  <si>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</si>
  <si>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</si>
  <si>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</si>
  <si>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</si>
  <si>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</si>
  <si>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</si>
  <si>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</si>
  <si>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</si>
  <si>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</si>
  <si>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</si>
  <si>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</si>
  <si>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</si>
  <si>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</si>
  <si>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</si>
  <si>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</si>
  <si>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</si>
  <si>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</si>
  <si>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</si>
  <si>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</si>
  <si>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</si>
  <si>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</si>
  <si>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</si>
  <si>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</si>
  <si>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</si>
  <si>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</si>
  <si>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</si>
  <si>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</si>
  <si>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</si>
  <si>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</si>
  <si>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</si>
  <si>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</si>
  <si>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</si>
  <si>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</si>
  <si>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</si>
  <si>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</si>
  <si>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</si>
  <si>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</si>
  <si>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</si>
  <si>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</si>
  <si>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</si>
  <si>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</si>
  <si>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</si>
  <si>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</si>
  <si>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</si>
  <si>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</si>
  <si>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</si>
  <si>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</si>
  <si>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</si>
  <si>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</si>
  <si>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</si>
  <si>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</si>
  <si>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</si>
  <si>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</si>
  <si>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</si>
  <si>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</si>
  <si>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</si>
  <si>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</si>
  <si>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</si>
  <si>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</si>
  <si>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</si>
  <si>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</si>
  <si>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</si>
  <si>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</si>
  <si>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</si>
  <si>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</si>
  <si>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</si>
  <si>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</si>
  <si>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</si>
  <si>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No TT</t>
  </si>
  <si>
    <t>Team on the way ETA 50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</si>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</sst>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C10" sqref="C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276.05910717592633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0.1889567129619536</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45939.007533101852</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45939.007533101852</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45939.007533101852</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45939.007533101852</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45939.007533101852</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45939.007533101852</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45939.007533101852</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45939.007533101852</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45939.007533101852</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45939.007533101852</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45939.007533101852</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45939.007533101852</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45939.007533101852</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45939.007533101852</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45939.007533101852</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45939.007533101852</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45939.007533101852</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45939.007533101852</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45939.007533101852</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45939.007533101852</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45939.007533101852</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45939.007533101852</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45939.007533101852</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45939.007533101852</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45939.007533101852</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45939.007533101852</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45939.007533101852</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45939.007533101852</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45939.007533101852</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45939.007533101852</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45939.007533101852</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45939.007533101852</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45939.007533101852</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45939.007533101852</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45939.007533101852</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45939.007533101852</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45939.007533101852</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45939.007533101852</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45939.007533101852</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45939.007533101852</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45939.007533101852</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45939.007533101852</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45939.007533101852</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45939.007533101852</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45939.007533101852</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45939.007533101852</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45939.007533101852</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45939.007533101852</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45939.007533101852</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45939.007533101852</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45939.007533101852</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45939.007533101852</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45939.007533101852</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45939.007533101852</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45939.007533101852</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45939.007533101852</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45939.007533101852</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45939.007533101852</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45939.007533101852</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45939.007533101852</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45939.007533101852</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45939.007533101852</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45939.007533101852</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45939.007533101852</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45939.007533101852</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45939.007533101852</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45939.007533101852</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45939.007533101852</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45939.007533101852</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45939.007533101852</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45939.007533101852</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45939.007533101852</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45939.007533101852</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132.28044976852107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114.00769513889099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45939.007533101852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45939.007533101852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45939.007533101852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45939.007533101852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45939.007533101852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45939.007533101852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45939.007533101852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45939.007533101852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45939.007533101852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45939.007533101852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45939.007533101852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45939.007533101852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45939.007533101852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45939.007533101852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45939.007533101852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45939.007533101852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45939.007533101852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45939.007533101852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45939.007533101852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45939.007533101852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45939.007533101852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45939.007533101852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45939.007533101852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45939.007533101852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45939.007533101852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45939.007533101852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45939.007533101852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45939.007533101852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45939.007533101852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45939.007533101852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45939.007533101852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45939.007533101852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45939.007533101852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45939.007533101852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45939.007533101852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45939.007533101852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45939.007533101852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45939.007533101852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45939.007533101852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45939.007533101852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45939.007533101852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45939.007533101852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45939.007533101852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45939.007533101852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45939.007533101852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45939.007533101852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45939.007533101852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45939.007533101852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45939.007533101852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45939.007533101852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45939.007533101852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45939.007533101852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45939.007533101852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45939.007533101852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45939.007533101852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45939.007533101852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45939.007533101852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45939.007533101852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45939.007533101852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45939.007533101852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45939.007533101852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45939.007533101852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45939.007533101852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45939.007533101852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45939.007533101852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45939.007533101852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45939.007533101852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45939.007533101852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45939.007533101852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45939.007533101852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45939.007533101852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45939.007533101852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45939.007533101852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45939.007533101852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45939.007533101852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45939.007533101852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45939.007533101852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45939.007533101852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45939.007533101852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45939.007533101852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45939.007533101852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45939.007533101852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45939.007533101852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45939.007533101852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45939.007533101852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45939.007533101852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45939.007533101852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45939.007533101852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45939.007533101852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45939.007533101852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45939.007533101852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45939.007533101852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45939.007533101852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45939.007533101852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45939.007533101852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45939.007533101852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45939.007533101852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45939.007533101852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45939.007533101852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45939.007533101852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45939.007533101852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45939.007533101852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45939.007533101852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45939.007533101852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45939.007533101852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45939.007533101852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45939.007533101852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45939.007533101852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45939.007533101852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45939.007533101852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45939.007533101852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45939.007533101852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45939.007533101852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45939.007533101852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45939.007533101852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45939.007533101852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45939.007533101852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45939.007533101852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45939.007533101852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45939.007533101852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45939.007533101852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45939.007533101852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45939.007533101852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45939.007533101852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45939.007533101852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45939.007533101852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45939.007533101852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45939.007533101852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45939.007533101852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45939.007533101852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45939.007533101852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45939.007533101852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45939.007533101852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45939.007533101852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45939.007533101852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45939.007533101852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45939.007533101852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45939.007533101852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45939.007533101852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45939.007533101852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45939.007533101852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45939.007533101852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45939.007533101852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45939.007533101852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45939.007533101852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45939.007533101852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45939.007533101852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45939.007533101852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45939.007533101852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45939.007533101852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45939.007533101852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45939.007533101852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45939.007533101852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45939.007533101852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45939.007533101852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45939.007533101852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45939.007533101852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45939.007533101852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45939.007533101852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45939.007533101852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45939.007533101852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45939.007533101852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45939.007533101852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45939.007533101852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45939.007533101852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45939.007533101852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45939.007533101852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45939.007533101852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45939.007533101852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45939.007533101852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45939.007533101852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45939.007533101852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45939.007533101852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45939.007533101852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45939.007533101852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45939.007533101852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45939.007533101852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45939.007533101852</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45939.007533101852</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45939.007533101852</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45939.007533101852</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45939.007533101852</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45939.007533101852</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45939.007533101852</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45939.007533101852</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45939.007533101852</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45939.007533101852</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45939.007533101852</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45939.007533101852</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45939.007533101852</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45939.007533101852</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45939.007533101852</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45939.007533101852</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45939.007533101852</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45939.007533101852</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45939.007533101852</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45939.007533101852</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45939.007533101852</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45939.007533101852</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45939.007533101852</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45939.007533101852</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45939.007533101852</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45939.007533101852</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45939.007533101852</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45939.007533101852</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45939.007533101852</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45939.007533101852</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45939.007533101852</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45939.007533101852</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39054</v>
      </c>
      <c r="B2" s="67" t="str">
        <f>IFERROR(VLOOKUP(D2,DB!A:K,11,0),"")</f>
        <v>R3</v>
      </c>
      <c r="C2" s="18">
        <v>1</v>
      </c>
      <c r="D2" s="67" t="s">
        <v>23138</v>
      </c>
      <c r="E2" s="18"/>
      <c r="F2" s="20"/>
      <c r="G2" s="21">
        <f t="shared" ref="G2:G28" ca="1" si="0">IFERROR(NOW()-F2,"-")</f>
        <v>45939.007533101852</v>
      </c>
      <c r="H2" s="22">
        <v>45938.961192129631</v>
      </c>
      <c r="I2" s="19" t="str">
        <f>IFERROR(VLOOKUP(D2,DB!A:F,6,0),"")</f>
        <v>SCECO</v>
      </c>
      <c r="J2" s="18" t="str">
        <f>IFERROR(VLOOKUP(D2,DB!A:G,7,0),"")</f>
        <v>Weak</v>
      </c>
      <c r="K2" s="50" t="s">
        <v>39055</v>
      </c>
      <c r="L2" s="23" t="str">
        <f>IFERROR(VLOOKUP(D2,DB!A:I,9,0),"")</f>
        <v>Latis</v>
      </c>
    </row>
    <row r="3" spans="1:13" ht="15" customHeight="1">
      <c r="A3" s="19"/>
      <c r="B3" s="67" t="str">
        <f>IFERROR(VLOOKUP(D3,DB!A:K,11,0),"")</f>
        <v/>
      </c>
      <c r="C3" s="18"/>
      <c r="D3" s="18"/>
      <c r="E3" s="18"/>
      <c r="F3" s="20"/>
      <c r="G3" s="21">
        <f t="shared" ca="1" si="0"/>
        <v>45939.007533101852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45939.007533101852</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45939.007533101852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45939.007533101852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45939.007533101852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45939.007533101852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45939.007533101852</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45939.007533101852</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45939.007533101852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45939.007533101852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45939.007533101852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45939.007533101852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45939.007533101852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45939.007533101852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45939.007533101852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45939.007533101852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45939.007533101852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45939.007533101852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45939.007533101852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45939.007533101852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45939.007533101852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45939.007533101852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45939.007533101852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45939.007533101852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45939.007533101852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45939.007533101852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45939.007533101852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45939.007533101852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45939.007533101852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45939.007533101852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45939.007533101852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45939.007533101852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45939.007533101852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45939.007533101852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45939.007533101852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45939.007533101852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45939.007533101852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45939.007533101852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45939.007533101852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45939.007533101852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45939.007533101852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45939.007533101852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45939.007533101852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45939.007533101852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45939.007533101852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45939.007533101852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45939.007533101852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45939.007533101852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45939.007533101852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45939.007533101852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45939.007533101852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45939.007533101852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45939.007533101852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45939.007533101852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45939.007533101852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45939.007533101852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45939.007533101852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45939.007533101852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45939.007533101852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45939.007533101852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45939.007533101852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45939.007533101852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45939.007533101852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45939.007533101852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45939.007533101852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45939.007533101852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45939.007533101852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45939.007533101852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45939.007533101852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45939.007533101852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45939.007533101852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45939.007533101852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45939.007533101852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45939.007533101852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45939.007533101852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45939.007533101852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45939.007533101852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45939.007533101852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45939.007533101852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45939.007533101852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45939.007533101852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45939.007533101852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45939.007533101852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45939.007533101852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45939.007533101852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45939.007533101852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45939.007533101852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45939.007533101852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45939.007533101852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45939.007533101852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45939.007533101852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45939.007533101852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45939.007533101852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45939.007533101852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45939.007533101852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45939.007533101852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45939.007533101852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45939.007533101852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45939.007533101852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45939.007533101852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45939.007533101852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45939.007533101852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45939.007533101852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45939.007533101852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45939.007533101852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45939.007533101852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45939.007533101852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45939.007533101852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45939.007533101852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45939.007533101852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45939.007533101852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45939.007533101852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45939.007533101852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45939.007533101852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45939.007533101852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45939.007533101852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45939.007533101852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45939.007533101852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45939.007533101852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45939.007533101852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45939.007533101852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45939.007533101852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45939.007533101852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45939.007533101852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45939.007533101852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45939.007533101852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45939.007533101852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45939.007533101852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45939.007533101852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45939.007533101852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45939.007533101852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45939.007533101852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45939.007533101852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45939.007533101852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45939.007533101852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45939.007533101852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45939.007533101852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45939.007533101852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45939.007533101852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45939.007533101852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45939.007533101852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45939.007533101852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45939.007533101852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45939.007533101852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45939.007533101852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45939.007533101852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45939.007533101852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45939.007533101852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45939.007533101852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45939.007533101852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45939.007533101852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45939.007533101852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45939.007533101852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45939.007533101852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45939.007533101852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45939.007533101852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45939.007533101852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45939.007533101852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45939.007533101852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45939.007533101852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45939.007533101852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45939.007533101852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45939.007533101852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45939.007533101852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45939.007533101852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45939.007533101852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45939.007533101852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45939.007533101852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45939.007533101852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45939.007533101852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45939.007533101852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45939.007533101852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45939.007533101852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45939.007533101852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45939.007533101852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45939.007533101852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45939.007533101852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45939.007533101852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45939.007533101852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45939.007533101852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45939.007533101852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45939.007533101852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45939.007533101852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45939.007533101852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45939.007533101852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45939.007533101852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45939.007533101852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45939.007533101852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45939.007533101852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45939.007533101852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45939.007533101852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45939.007533101852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45939.007533101852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45939.007533101852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45939.007533101852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45939.007533101852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45939.007533101852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45939.007533101852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45939.007533101852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45939.007533101852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45939.007533101852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45939.007533101852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45939.007533101852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45939.007533101852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45939.007533101852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45939.007533101852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45939.007533101852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45939.007533101852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45939.007533101852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45939.007533101852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45939.007533101852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45939.007533101852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45939.007533101852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45939.007533101852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45939.007533101852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45939.007533101852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45939.007533101852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45939.007533101852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45939.007533101852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45939.007533101852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45939.007533101852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45939.007533101852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45939.007533101852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45939.007533101852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45939.007533101852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45939.007533101852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45939.007533101852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45939.007533101852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45939.007533101852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45939.007533101852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45939.007533101852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45939.007533101852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45939.007533101852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45939.007533101852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45939.007533101852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45939.007533101852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45939.007533101852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45939.007533101852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45939.007533101852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45939.007533101852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45939.007533101852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45939.007533101852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45939.007533101852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45939.007533101852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45939.007533101852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45939.007533101852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45939.007533101852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45939.007533101852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45939.007533101852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45939.007533101852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45939.007533101852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45939.007533101852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45939.007533101852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45939.007533101852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45939.007533101852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45939.007533101852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45939.007533101852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45939.007533101852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45939.007533101852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45939.007533101852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45939.007533101852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45939.007533101852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45939.007533101852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45939.007533101852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45939.007533101852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45939.007533101852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45939.007533101852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45939.007533101852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45939.007533101852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45939.007533101852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45939.007533101852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45939.007533101852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45939.007533101852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45939.007533101852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45939.007533101852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45939.007533101852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45939.007533101852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45939.007533101852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45939.007533101852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45939.007533101852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45939.007533101852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45939.007533101852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45939.007533101852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45939.007533101852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45939.007533101852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45939.007533101852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45939.007533101852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45939.007533101852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45939.007533101852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45939.007533101852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45939.007533101852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45939.007533101852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45939.007533101852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45939.007533101852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45939.007533101852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45939.007533101852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45939.007533101852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45939.007533101852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45939.007533101852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45939.007533101852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45939.007533101852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45939.007533101852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45939.007533101852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45939.007533101852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45939.007533101852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45939.007533101852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45939.007533101852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45939.007533101852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45939.007533101852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45939.007533101852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45939.007533101852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45939.007533101852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45939.007533101852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45939.007533101852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45939.007533101852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45939.007533101852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45939.007533101852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45939.007533101852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45939.007533101852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45939.007533101852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45939.007533101852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45939.007533101852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45939.007533101852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45939.007533101852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45939.007533101852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45939.007533101852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45939.007533101852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45939.007533101852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45939.007533101852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45939.007533101852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45939.007533101852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45939.007533101852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45939.007533101852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45939.007533101852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45939.007533101852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45939.007533101852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45939.007533101852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45939.007533101852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45939.007533101852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45939.007533101852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45939.007533101852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45939.007533101852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45939.007533101852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45939.007533101852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45939.007533101852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45939.007533101852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45939.007533101852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45939.007533101852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45939.007533101852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45939.007533101852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45939.007533101852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45939.007533101852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45939.007533101852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45939.007533101852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45939.007533101852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45939.007533101852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45939.007533101852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45939.007533101852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45939.007533101852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45939.007533101852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45939.007533101852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45939.007533101852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45939.007533101852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45939.007533101852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45939.007533101852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45939.007533101852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45939.007533101852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45939.007533101852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45939.007533101852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45939.007533101852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45939.007533101852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45939.007533101852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45939.007533101852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45939.007533101852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45939.007533101852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45939.007533101852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45939.007533101852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45939.007533101852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45939.007533101852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45939.007533101852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45939.007533101852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45939.007533101852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45939.007533101852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45939.007533101852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45939.007533101852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45939.007533101852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45939.007533101852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45939.007533101852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45939.007533101852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45939.007533101852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45939.007533101852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45939.007533101852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45939.007533101852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45939.007533101852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45939.007533101852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45939.007533101852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45939.007533101852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45939.007533101852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45939.007533101852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45939.007533101852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45939.007533101852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45939.007533101852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45939.007533101852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45939.007533101852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45939.007533101852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45939.007533101852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45939.007533101852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45939.007533101852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45939.007533101852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45939.007533101852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45939.007533101852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45939.007533101852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45939.007533101852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45939.007533101852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45939.007533101852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45939.007533101852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45939.007533101852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45939.007533101852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45939.007533101852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45939.007533101852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45939.007533101852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45939.007533101852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45939.007533101852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45939.007533101852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45939.007533101852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45939.007533101852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45939.007533101852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45939.007533101852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45939.007533101852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45939.007533101852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45939.007533101852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45939.007533101852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45939.007533101852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45939.007533101852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45939.007533101852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45939.007533101852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45939.007533101852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45939.007533101852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45939.007533101852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45939.007533101852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45939.007533101852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45939.007533101852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45939.007533101852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45939.007533101852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45939.007533101852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45939.007533101852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45939.007533101852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45939.007533101852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45939.007533101852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45939.007533101852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45939.007533101852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45939.007533101852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45939.007533101852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45939.007533101852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45939.007533101852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45939.007533101852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45939.007533101852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45939.007533101852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45939.007533101852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45939.007533101852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45939.007533101852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45939.007533101852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45939.007533101852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45939.007533101852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45939.007533101852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45939.007533101852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45939.007533101852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45939.007533101852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45939.007533101852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45939.007533101852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45939.007533101852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45939.007533101852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45939.007533101852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45939.007533101852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45939.007533101852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45939.007533101852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45939.007533101852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45939.007533101852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45939.007533101852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45939.007533101852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45939.007533101852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45939.007533101852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45939.007533101852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45939.007533101852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45939.007533101852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45939.007533101852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45939.007533101852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45939.007533101852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45939.007533101852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45939.007533101852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45939.007533101852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45939.007533101852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45939.007533101852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45939.007533101852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45939.007533101852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45939.007533101852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45939.007533101852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45939.007533101852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45939.007533101852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45939.007533101852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45939.007533101852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45939.007533101852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45939.007533101852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45939.007533101852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45939.007533101852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45939.007533101852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45939.007533101852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45939.007533101852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45939.007533101852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45939.007533101852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45939.007533101852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45939.007533101852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45939.007533101852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45939.007533101852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45939.007533101852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45939.007533101852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45939.007533101852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45939.007533101852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45939.007533101852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45939.007533101852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45939.007533101852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45939.007533101852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45939.007533101852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45939.007533101852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45939.007533101852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45939.007533101852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45939.007533101852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45939.007533101852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45939.007533101852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45939.007533101852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45939.007533101852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45939.007533101852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45939.007533101852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45939.007533101852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45939.007533101852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45939.007533101852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45939.007533101852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45939.007533101852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45939.007533101852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45939.007533101852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45939.007533101852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45939.007533101852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45939.007533101852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45939.007533101852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45939.007533101852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45939.007533101852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45939.007533101852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45939.007533101852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45939.007533101852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45939.007533101852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45939.007533101852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45939.007533101852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45939.007533101852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45939.007533101852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45939.007533101852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45939.007533101852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45939.007533101852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45939.007533101852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45939.007533101852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45939.007533101852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45939.007533101852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45939.007533101852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45939.007533101852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45939.007533101852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45939.007533101852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45939.007533101852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45939.007533101852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45939.007533101852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45939.007533101852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45939.007533101852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45939.007533101852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45939.007533101852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45939.007533101852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45939.007533101852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45939.007533101852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45939.007533101852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45939.007533101852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45939.007533101852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45939.007533101852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45939.007533101852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45939.007533101852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45939.007533101852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45939.007533101852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45939.007533101852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45939.007533101852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45939.007533101852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45939.007533101852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45939.007533101852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45939.007533101852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45939.007533101852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45939.007533101852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45939.007533101852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45939.007533101852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45939.007533101852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45939.007533101852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45939.007533101852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45939.007533101852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45939.007533101852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45939.007533101852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45939.007533101852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45939.007533101852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45939.007533101852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45939.007533101852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45939.007533101852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45939.007533101852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45939.007533101852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45939.007533101852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45939.007533101852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45939.007533101852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45939.007533101852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45939.007533101852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45939.007533101852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45939.007533101852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45939.007533101852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45939.007533101852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45939.00753333333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45939.00753333333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45939.00753333333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45939.00753333333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45939.00753333333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45939.00753333333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45939.00753333333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45939.00753333333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45939.00753333333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45939.00753333333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45939.00753333333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45939.00753333333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45939.00753333333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45939.00753333333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45939.00753333333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45939.00753333333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45939.00753333333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45939.00753333333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45939.00753333333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45939.00753333333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45939.00753333333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45939.00753333333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45939.00753333333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45939.00753333333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45939.00753333333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45939.00753333333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45939.00753333333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45939.00753333333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45939.00753333333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45939.00753333333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45939.00753333333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45939.00753333333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45939.00753333333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45939.00753333333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45939.00753333333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45939.00753333333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45939.00753333333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45939.00753333333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45939.00753333333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45939.00753333333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45939.00753333333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45939.00753333333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45939.00753333333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45939.00753333333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45939.00753333333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45939.00753333333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45939.00753333333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45939.00753333333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45939.00753333333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45939.00753333333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45939.00753333333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45939.00753333333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45939.00753333333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45939.00753333333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45939.00753333333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45939.00753333333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45939.00753333333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45939.00753333333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45939.00753333333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45939.00753333333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45939.00753333333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45939.00753333333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45939.00753333333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45939.00753333333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45939.00753333333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45939.00753333333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45939.00753333333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45939.00753333333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45939.00753333333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45939.00753333333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45939.00753333333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45939.00753333333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45939.00753333333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45939.00753333333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45939.00753333333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45939.00753333333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45939.00753333333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45939.00753333333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45939.00753333333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45939.00753333333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45939.00753333333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45939.00753333333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45939.00753333333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45939.00753333333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45939.00753333333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45939.00753333333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45939.00753333333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45939.00753333333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45939.00753333333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45939.00753333333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45939.00753333333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45939.00753333333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45939.00753333333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45939.00753333333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45939.00753333333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45939.00753333333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45939.00753333333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45939.00753333333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45939.00753333333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45939.00753333333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45939.00753333333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45939.00753333333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45939.00753333333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45939.00753333333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45939.00753333333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45939.00753333333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45939.00753333333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45939.00753333333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45939.00753333333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45939.00753333333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45939.00753333333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45939.00753333333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45939.00753333333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45939.00753333333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45939.00753333333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45939.00753333333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45939.00753333333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45939.00753333333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45939.00753333333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45939.00753333333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45939.00753333333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45939.00753333333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45939.00753333333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45939.00753333333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45939.00753333333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45939.00753333333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45939.00753333333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45939.00753333333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45939.00753333333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45939.00753333333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45939.00753333333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45939.00753333333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45939.00753333333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45939.00753333333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45939.00753333333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45939.00753333333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45939.00753333333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45939.00753333333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45939.00753333333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45939.00753333333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45939.00753333333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45939.00753333333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45939.00753333333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45939.00753333333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45939.00753333333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45939.00753333333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45939.00753333333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45939.00753333333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45939.00753333333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45939.00753333333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45939.00753333333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45939.00753333333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45939.00753333333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45939.00753333333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45939.00753333333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45939.00753333333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45939.00753333333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45939.00753333333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45939.00753333333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45939.00753333333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45939.00753333333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45939.00753333333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45939.00753333333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45939.00753333333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45939.00753333333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45939.00753333333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45939.00753333333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45939.00753333333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45939.00753333333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45939.00753333333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45939.00753333333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45939.00753333333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45939.00753333333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45939.00753333333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45939.00753333333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45939.00753333333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45939.00753333333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45939.00753333333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45939.00753333333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45939.00753333333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45939.00753333333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45939.00753333333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45939.00753333333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45939.00753333333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45939.00753333333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45939.00753333333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45939.00753333333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45939.00753333333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45939.00753333333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45939.00753333333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45939.00753333333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45939.00753333333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45939.00753333333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45939.00753333333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45939.00753333333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45939.00753333333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45939.00753333333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45939.00753333333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45939.00753333333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45939.00753333333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45939.00753333333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45939.00753333333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45939.00753333333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45939.00753333333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45939.00753333333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45939.00753333333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45939.00753333333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45939.00753333333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45939.00753333333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45939.00753333333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45939.00753333333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45939.00753333333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45939.00753333333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45939.00753333333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45939.00753333333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45939.00753333333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45939.00753333333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45939.00753333333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45939.00753333333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45939.00753333333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45939.00753333333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45939.00753333333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45939.00753333333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45939.00753333333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45939.00753333333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45939.00753333333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45939.00753333333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45939.00753333333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45939.00753333333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45939.00753333333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45939.00753333333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45939.00753333333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45939.00753333333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45939.00753333333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45939.00753333333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45939.00753333333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45939.00753333333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45939.00753333333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45939.00753333333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45939.00753333333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45939.00753333333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45939.00753333333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45939.00753333333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45939.00753333333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45939.00753333333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45939.00753333333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45939.00753333333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45939.00753333333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45939.00753333333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45939.00753333333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45939.00753333333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45939.00753333333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45939.00753333333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45939.00753333333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45939.00753333333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45939.00753333333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45939.00753333333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45939.00753333333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45939.00753333333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45939.00753333333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45939.00753333333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45939.00753333333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45939.00753333333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45939.00753333333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45939.00753333333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45939.00753333333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45939.00753333333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45939.00753333333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45939.00753333333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45939.00753333333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45939.00753333333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45939.00753333333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45939.00753333333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45939.00753333333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45939.00753333333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45939.00753333333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45939.00753333333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45939.00753333333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45939.00753333333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45939.00753333333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45939.00753333333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45939.00753333333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45939.00753333333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45939.00753333333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45939.00753333333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45939.00753333333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45939.00753333333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45939.00753333333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45939.00753333333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45939.00753333333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45939.00753333333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45939.00753333333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45939.00753333333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45939.00753333333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45939.00753333333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45939.00753333333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45939.00753333333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45939.00753333333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45939.00753333333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45939.00753333333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45939.00753333333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45939.00753333333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45939.00753333333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45939.00753333333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45939.00753333333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45939.00753333333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45939.00753333333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45939.00753333333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45939.00753333333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45939.00753333333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45939.00753333333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45939.00753333333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45939.00753333333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45939.00753333333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45939.00753333333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45939.00753333333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45939.00753333333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45939.00753333333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45939.00753333333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45939.00753333333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45939.00753333333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45939.00753333333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45939.00753333333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45939.00753333333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45939.00753333333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45939.00753333333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45939.00753333333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45939.00753333333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45939.00753333333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45939.00753333333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45939.00753333333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45939.00753333333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45939.00753333333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45939.00753333333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45939.00753333333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45939.00753333333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45939.00753333333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45939.00753333333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45939.00753333333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45939.00753333333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45939.00753333333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45939.00753333333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45939.00753333333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45939.00753333333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45939.00753333333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45939.00753333333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45939.00753333333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45939.00753333333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45939.00753333333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45939.00753333333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45939.00753333333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45939.00753333333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45939.00753333333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45939.00753333333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45939.00753333333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45939.00753333333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45939.00753333333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45939.00753333333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45939.00753333333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45939.00753333333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45939.00753333333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45939.00753333333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45939.00753333333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45939.00753333333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45939.00753333333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45939.00753333333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45939.00753333333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45939.00753333333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45939.00753333333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45939.00753333333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45939.00753333333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45939.00753333333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45939.00753333333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45939.00753333333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45939.00753333333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45939.00753333333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45939.00753333333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45939.00753333333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45939.00753333333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45939.00753333333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45939.00753333333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45939.00753333333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45939.00753333333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45939.00753333333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45939.00753333333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45939.00753333333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45939.00753333333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45939.00753333333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45939.00753333333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45939.00753333333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45939.00753333333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45939.00753333333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45939.00753333333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45939.00753333333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45939.00753333333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45939.00753333333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45939.00753333333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45939.00753333333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45939.00753333333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45939.00753333333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45939.00753333333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45939.00753333333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45939.00753333333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45939.00753333333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45939.00753333333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45939.00753333333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45939.00753333333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45939.00753333333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45939.00753333333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45939.00753333333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45939.00753333333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45939.00753333333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45939.00753333333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45939.00753333333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45939.00753333333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45939.00753333333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45939.00753333333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45939.00753333333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45939.00753333333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45939.00753333333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45939.00753333333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45939.00753333333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45939.00753333333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45939.00753333333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45939.00753333333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45939.00753333333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45939.00753333333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45939.00753333333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45939.00753333333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45939.00753333333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45939.00753333333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45939.00753333333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45939.00753333333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45939.00753333333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45939.00753333333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45939.00753333333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45939.00753333333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45939.00753333333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45939.00753333333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45939.00753333333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45939.00753333333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45939.00753333333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45939.00753333333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45939.00753333333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45939.00753333333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45939.00753333333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45939.00753333333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45939.00753333333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45939.00753333333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45939.00753333333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45939.00753333333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45939.00753333333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45939.00753333333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45939.00753333333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45939.00753333333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45939.00753333333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45939.00753333333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45939.00753333333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45939.00753333333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45939.00753333333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45939.00753333333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45939.00753333333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45939.00753333333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45939.00753333333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45939.00753333333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45939.00753333333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45939.00753333333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45939.00753333333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45939.00753333333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45939.00753333333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45939.00753333333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45939.00753333333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45939.00753333333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45939.00753333333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45939.00753333333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45939.00753333333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45939.00753333333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45939.00753333333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45939.00753333333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45939.00753333333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45939.00753333333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45939.00753333333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45939.00753333333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45939.00753333333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45939.00753333333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45939.00753333333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45939.00753333333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45939.00753333333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45939.00753333333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45939.00753333333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45939.00753333333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45939.00753333333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45939.00753333333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45939.00753333333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45939.00753333333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45939.00753333333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45939.00753333333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45939.00753333333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45939.00753333333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45939.00753333333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45939.00753333333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45939.00753333333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45939.00753333333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45939.00753333333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45939.00753333333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45939.00753333333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45939.00753333333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45939.00753333333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45939.00753333333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45939.00753333333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45939.00753333333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45939.00753333333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45939.00753333333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45939.00753333333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45939.00753333333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45939.00753333333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45939.00753333333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45939.00753333333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45939.00753333333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45939.00753333333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45939.00753333333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45939.00753333333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45939.00753333333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45939.00753333333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45939.00753333333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45939.00753333333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45939.00753333333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45939.00753333333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45939.00753333333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45939.00753333333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45939.00753333333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45939.00753333333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45939.00753333333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45939.00753333333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45939.00753333333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45939.00753333333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45939.00753333333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45939.00753333333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45939.00753333333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45939.00753333333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45939.00753333333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45939.00753333333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45939.00753333333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45939.00753333333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45939.00753333333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45939.00753333333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45939.00753333333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45939.00753333333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45939.00753333333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45939.00753333333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45939.00753333333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45939.00753333333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45939.00753333333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45939.00753333333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45939.00753333333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45939.00753333333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45939.00753333333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45939.00753333333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45939.00753333333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45939.00753333333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45939.00753333333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45939.00753333333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45939.00753333333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45939.00753333333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45939.00753333333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45939.00753333333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45939.00753333333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45939.00753333333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45939.00753333333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45939.00753333333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45939.00753333333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45939.00753333333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45939.00753333333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45939.00753333333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45939.00753333333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45939.00753333333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45939.00753333333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45939.00753333333</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235.52681550925627</v>
      </c>
      <c r="H2" s="105">
        <v>45703.474768518521</v>
      </c>
      <c r="I2" s="102" t="str">
        <f>IFERROR(VLOOKUP(D2,DB!A:F,6,0),"")</f>
        <v>SCECO</v>
      </c>
      <c r="J2" s="102" t="str">
        <f>IFERROR(VLOOKUP(D2,DB!A:G,7,0),"")</f>
        <v>Dead</v>
      </c>
      <c r="K2" s="107" t="s">
        <v>39057</v>
      </c>
      <c r="L2" s="99" t="str">
        <f>IFERROR(VLOOKUP(D2,DB!A:I,9,0),"")</f>
        <v>Latis</v>
      </c>
    </row>
    <row r="3" spans="1:16" ht="15" customHeight="1">
      <c r="A3" s="127"/>
      <c r="B3" s="127" t="str">
        <f>IFERROR(VLOOKUP(D3,DB!A:K,11,0),"")</f>
        <v/>
      </c>
      <c r="C3" s="128"/>
      <c r="D3" s="129"/>
      <c r="E3" s="130"/>
      <c r="F3" s="131"/>
      <c r="G3" s="132">
        <f ca="1">IFERROR(NOW()-F3,"")</f>
        <v>45939.007533101852</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45939.007533101852</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45939.007533101852</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45939.007533101852</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45939.007533101852</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45939.007533101852</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45939.007533101852</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45939.007533101852</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45939.007533101852</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45939.007533101852</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45939.007533101852</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45939.007533101852</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45939.007533101852</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45939.007533101852</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45939.007533101852</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45939.007533101852</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45939.007533101852</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45939.007533101852</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45939.007533101852</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45939.007533101852</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45939.007533101852</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45939.007533101852</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45939.007533101852</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45939.007533101852</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45939.007533101852</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45939.007533101852</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45939.007533101852</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45939.007533101852</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45939.007533101852</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45939.007533101852</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45939.007533101852</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45939.007533101852</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45939.007533101852</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45939.007533101852</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45939.007533101852</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45939.007533101852</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45939.007533101852</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45939.007533101852</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45939.007533101852</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45939.007533101852</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45939.007533101852</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45939.007533101852</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45939.007533101852</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45939.007533101852</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45939.007533101852</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45939.007533101852</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45939.007533101852</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45939.007533101852</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45939.007533101852</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45939.007533101852</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45939.007533101852</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45939.007533101852</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45939.007533101852</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45939.007533101852</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45939.007533101852</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45939.007533101852</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45939.007533101852</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45939.007533101852</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45939.007533101852</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45939.007533101852</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45939.007533101852</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45939.007533101852</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45939.007533101852</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45939.007533101852</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45939.007533101852</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45939.007533101852</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45939.007533101852</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45939.007533101852</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45939.007533101852</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45939.007533101852</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45939.007533101852</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45939.007533101852</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45939.007533101852</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45939.007533101852</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45939.007533101852</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45939.007533101852</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45939.007533101852</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45939.007533101852</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45939.007533101852</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45939.007533101852</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45939.007533101852</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45939.007533101852</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45939.007533101852</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45939.007533101852</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45939.007533101852</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45939.007533101852</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45939.007533101852</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45939.007533101852</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45939.007533101852</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45939.007533101852</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45939.007533101852</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45939.007533101852</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45939.007533101852</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45939.007533101852</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45939.007533101852</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45939.007533101852</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45939.007533101852</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45939.007533101852</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45939.007533101852</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45939.007533101852</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45939.007533101852</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45939.007533101852</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45939.007533101852</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45939.007533101852</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45939.007533101852</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45939.007533101852</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45939.007533101852</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45939.007533101852</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45939.007533101852</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45939.007533101852</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45939.007533101852</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45939.007533101852</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45939.007533101852</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45939.007533101852</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45939.007533101852</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45939.007533101852</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45939.007533101852</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45939.007533101852</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45939.007533101852</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45939.007533101852</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45939.007533101852</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45939.007533101852</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45939.007533101852</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45939.007533101852</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45939.007533101852</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45939.007533101852</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45939.007533101852</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45939.007533101852</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45939.007533101852</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45939.007533101852</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45939.007533101852</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45939.007533101852</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45939.007533101852</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45939.007533101852</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45939.007533101852</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45939.007533101852</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45939.007533101852</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45939.007533101852</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45939.007533101852</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45939.007533101852</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45939.007533101852</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45939.007533101852</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45939.007533101852</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45939.007533101852</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45939.007533101852</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45939.007533101852</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45939.007533101852</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45939.007533101852</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45939.007533101852</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45939.007533101852</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45939.007533101852</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45939.007533101852</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45939.007533101852</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45939.007533101852</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45939.007533101852</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45939.007533101852</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45939.007533101852</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45939.007533101852</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45939.007533101852</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45939.007533101852</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45939.007533101852</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45939.007533101852</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45939.007533101852</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45939.007533101852</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45939.007533101852</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45939.007533101852</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45939.007533101852</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45939.007533101852</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45939.007533101852</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45939.007533101852</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45939.007533101852</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45939.007533101852</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45939.007533101852</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45939.007533101852</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45939.007533101852</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45939.007533101852</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45939.007533101852</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45939.007533101852</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45939.007533101852</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45939.007533101852</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45939.007533101852</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45939.007533101852</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45939.007533101852</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45939.007533101852</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45939.007533101852</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45939.007533101852</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45939.007533101852</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45939.007533101852</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45939.007533101852</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45939.007533101852</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45939.007533101852</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45939.007533101852</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45939.007533101852</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45939.007533101852</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45939.007533101852</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45939.007533101852</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45939.007533101852</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45939.007533101852</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45939.007533101852</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45939.007533101852</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45939.007533101852</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45939.007533101852</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45939.007533101852</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45939.007533101852</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45939.007533101852</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45939.007533101852</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45939.007533101852</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45939.007533101852</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45939.007533101852</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45939.007533101852</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45939.007533101852</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45939.007533101852</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45939.007533101852</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45939.007533101852</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45939.007533101852</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45939.007533101852</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45939.007533101852</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45939.007533101852</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45939.007533101852</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45939.007533101852</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45939.007533101852</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45939.007533101852</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45939.007533101852</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45939.007533101852</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45939.007533101852</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45939.007533101852</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45939.007533101852</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45939.007533101852</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45939.007533101852</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45939.007533101852</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45939.007533101852</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45939.007533101852</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45939.007533101852</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45939.007533101852</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45939.007533101852</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45939.007533101852</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45939.007533101852</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45939.007533101852</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45939.007533101852</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45939.007533101852</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45939.007533101852</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45939.007533101852</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45939.007533101852</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45939.007533101852</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45939.007533101852</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45939.007533101852</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45939.007533101852</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45939.007533101852</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45939.007533101852</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45939.007533101852</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45939.007533101852</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45939.007533101852</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45939.007533101852</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45939.007533101852</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45939.007533101852</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45939.007533101852</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45939.007533101852</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45939.007533101852</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45939.007533101852</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45939.007533101852</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45939.007533101852</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45939.007533101852</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45939.007533101852</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45939.007533101852</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45939.007533101852</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45939.007533101852</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45939.007533101852</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45939.007533101852</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45939.007533101852</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45939.007533101852</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45939.007533101852</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45939.007533101852</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45939.007533101852</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45939.007533101852</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45939.007533101852</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45939.007533101852</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45939.007533101852</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45939.007533101852</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45939.007533101852</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45939.007533101852</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45939.007533101852</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45939.007533101852</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45939.007533101852</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45939.007533101852</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45939.007533101852</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45939.007533101852</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45939.007533101852</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45939.007533101852</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45939.007533101852</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45939.007533101852</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45939.007533101852</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45939.007533101852</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45939.007533101852</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45939.007533101852</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45939.007533101852</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45939.007533101852</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45939.007533101852</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45939.007533101852</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45939.007533101852</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45939.007533101852</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45939.007533101852</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45939.007533101852</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45939.007533101852</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45939.007533101852</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45939.007533101852</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45939.007533101852</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45939.007533101852</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45939.007533101852</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45939.007533101852</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45939.007533101852</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45939.007533101852</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45939.007533101852</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45939.007533101852</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45939.007533101852</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45939.007533101852</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45939.007533101852</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45939.007533101852</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45939.007533101852</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45939.007533101852</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45939.007533101852</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45939.007533101852</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45939.007533101852</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45939.007533101852</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45939.007533101852</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45939.007533101852</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45939.007533101852</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45939.007533101852</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45939.007533101852</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45939.007533101852</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45939.007533101852</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45939.007533101852</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45939.007533101852</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45939.007533101852</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45939.007533101852</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45939.007533101852</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45939.007533101852</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45939.007533101852</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45939.007533101852</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45939.007533101852</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45939.007533101852</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45939.007533101852</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45939.007533101852</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45939.007533101852</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45939.007533101852</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45939.007533101852</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45939.007533101852</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45939.007533101852</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45939.007533101852</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45939.007533101852</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45939.007533101852</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45939.007533101852</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45939.007533101852</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45939.007533101852</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45939.007533101852</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45939.007533101852</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45939.007533101852</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45939.007533101852</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45939.007533101852</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45939.007533101852</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45939.007533101852</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45939.007533101852</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45939.007533101852</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45939.007533101852</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45939.007533101852</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45939.007533101852</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45939.007533101852</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45939.007533101852</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45939.007533101852</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45939.007533101852</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45939.007533101852</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45939.007533101852</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45939.007533101852</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45939.007533101852</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45939.007533101852</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45939.007533101852</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45939.007533101852</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45939.007533101852</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45939.007533101852</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45939.007533101852</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45939.007533101852</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45939.007533101852</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45939.007533101852</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45939.007533101852</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45939.007533101852</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45939.007533101852</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45939.007533101852</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45939.007533101852</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45939.007533101852</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45939.007533101852</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45939.007533101852</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45939.007533101852</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45939.007533101852</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45939.007533101852</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45939.007533101852</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45939.007533101852</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45939.007533101852</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45939.007533101852</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45939.007533101852</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45939.007533101852</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45939.007533101852</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45939.007533101852</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45939.007533101852</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45939.007533101852</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45939.007533101852</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45939.007533101852</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45939.007533101852</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45939.007533101852</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45939.007533101852</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45939.007533101852</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45939.007533101852</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45939.007533101852</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45939.007533101852</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45939.007533101852</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45939.007533101852</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45939.007533101852</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45939.007533101852</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45939.007533101852</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45939.007533101852</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45939.007533101852</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45939.007533101852</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45939.007533101852</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45939.007533101852</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45939.007533101852</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45939.007533101852</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45939.007533101852</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45939.007533101852</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45939.007533101852</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45939.007533101852</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45939.007533101852</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45939.007533101852</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45939.007533101852</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45939.007533101852</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45939.007533101852</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45939.007533101852</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45939.007533101852</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45939.007533101852</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45939.007533101852</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45939.007533101852</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45939.007533101852</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45939.007533101852</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45939.007533101852</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45939.007533101852</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45939.007533101852</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45939.007533101852</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45939.007533101852</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45939.007533101852</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45939.007533101852</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45939.007533101852</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45939.007533101852</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45939.007533101852</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45939.007533101852</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45939.007533101852</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45939.007533101852</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45939.007533101852</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45939.007533101852</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45939.007533101852</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45939.007533101852</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45939.007533101852</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45939.007533101852</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126" t="s">
        <v>36000</v>
      </c>
      <c r="E2" s="37" t="s">
        <v>38964</v>
      </c>
      <c r="F2" s="38">
        <v>45891.832060185188</v>
      </c>
      <c r="G2" s="174">
        <f ca="1">IFERROR(NOW()-F2,"")</f>
        <v>47.175472916664148</v>
      </c>
      <c r="H2" s="38">
        <v>45891.790393518517</v>
      </c>
      <c r="I2" s="37" t="str">
        <f>IFERROR(VLOOKUP(D2,DB!A:F,6,0),"")</f>
        <v>Generator-SG</v>
      </c>
      <c r="J2" s="37" t="str">
        <f>IFERROR(VLOOKUP(D2,DB!A:G,7,0),"")</f>
        <v>Vandalized</v>
      </c>
      <c r="K2" s="37" t="s">
        <v>39059</v>
      </c>
      <c r="L2" s="37" t="str">
        <f>IFERROR(VLOOKUP(D2,DB!A:I,9,0),"")</f>
        <v>Latis</v>
      </c>
      <c r="M2" s="125"/>
    </row>
    <row r="3" spans="1:13" ht="30.75">
      <c r="A3" s="37" t="s">
        <v>39060</v>
      </c>
      <c r="B3" s="37" t="str">
        <f>IFERROR(VLOOKUP(D3,DB!A:K,11,0),"")</f>
        <v>R5</v>
      </c>
      <c r="C3" s="37">
        <v>1</v>
      </c>
      <c r="D3" s="37" t="s">
        <v>31295</v>
      </c>
      <c r="E3" s="37" t="s">
        <v>39045</v>
      </c>
      <c r="F3" s="38">
        <v>45926.188877314817</v>
      </c>
      <c r="G3" s="174">
        <f ca="1">IFERROR(NOW()-F3,"")</f>
        <v>12.818655787035823</v>
      </c>
      <c r="H3" s="38">
        <v>45926.158159722225</v>
      </c>
      <c r="I3" s="37" t="str">
        <f>IFERROR(VLOOKUP(D3,DB!A:F,6,0),"")</f>
        <v>SCECO</v>
      </c>
      <c r="J3" s="37" t="str">
        <f>IFERROR(VLOOKUP(D3,DB!A:G,7,0),"")</f>
        <v>Good</v>
      </c>
      <c r="K3" s="37" t="s">
        <v>39061</v>
      </c>
      <c r="L3" s="37" t="str">
        <f>IFERROR(VLOOKUP(D3,DB!A:I,9,0),"")</f>
        <v>Latis</v>
      </c>
      <c r="M3" s="125"/>
    </row>
    <row r="4" spans="1:13" ht="15">
      <c r="A4" s="37"/>
      <c r="B4" s="37" t="str">
        <f>IFERROR(VLOOKUP(D4,DB!A:K,11,0),"")</f>
        <v/>
      </c>
      <c r="C4" s="37"/>
      <c r="D4"/>
      <c r="E4" s="37"/>
      <c r="F4" s="38"/>
      <c r="G4" s="174">
        <f ca="1">IFERROR(NOW()-F4,"")</f>
        <v>45939.007533101852</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45939.007533101852</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45939.007533101852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45939.007533101852</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45939.007533101852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45939.007533101852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45939.007533101852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45939.007533101852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45939.007533101852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45939.007533101852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45939.007533101852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45939.007533101852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45939.007533101852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45939.007533101852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45939.007533101852</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45939.007533101852</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45939.007533101852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45939.007533101852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45939.007533101852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45939.007533101852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45939.007533101852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45939.007533101852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45939.007533101852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45939.007533101852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45939.007533101852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45939.007533101852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45939.007533101852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45939.007533101852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45939.007533101852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45939.007533101852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45939.007533101852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45939.007533101852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45939.007533101852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45939.007533101852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45939.007533101852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45939.007533101852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45939.007533101852</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45939.007533101852</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45939.007533101852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45939.007533101852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45939.007533101852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45939.007533101852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45939.007533101852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45939.007533101852</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45939.007533101852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45939.007533101852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45939.007533101852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45939.007533101852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45939.007533101852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45939.007533101852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45939.007533101852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45939.007533101852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45939.007533101852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45939.007533101852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45939.007533101852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45939.007533101852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45939.007533101852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45939.007533101852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45939.007533101852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45939.007533101852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45939.007533101852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45939.007533101852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45939.007533101852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45939.007533101852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45939.007533101852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45939.007533101852</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45939.007533101852</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45939.007533101852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45939.007533101852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45939.007533101852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45939.007533101852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45939.007533101852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45939.007533101852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45939.007533101852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45939.007533101852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45939.007533101852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45939.007533101852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45939.007533101852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45939.007533101852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45939.007533101852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45939.007533101852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45939.007533101852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45939.007533101852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45939.007533101852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45939.007533101852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45939.007533101852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45939.007533101852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45939.007533101852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45939.007533101852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45939.007533101852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45939.007533101852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45939.007533101852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45939.007533101852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45939.007533101852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45939.007533101852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45939.007533101852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45939.007533101852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45939.007533101852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45939.007533101852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45939.007533101852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45939.007533101852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45939.007533101852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45939.007533101852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45939.007533101852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45939.007533101852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45939.007533101852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45939.007533101852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45939.007533101852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45939.007533101852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45939.007533101852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45939.007533101852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45939.007533101852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45939.007533101852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45939.007533101852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45939.007533101852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45939.007533101852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45939.007533101852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45939.007533101852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45939.007533101852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45939.007533101852</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45939.007533101852</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39062</v>
      </c>
      <c r="B2" s="150" t="s">
        <v>5398</v>
      </c>
      <c r="C2" s="149">
        <v>1</v>
      </c>
      <c r="D2" s="150" t="s">
        <v>34463</v>
      </c>
      <c r="E2" s="149" t="s">
        <v>39063</v>
      </c>
      <c r="F2" s="151">
        <v>45926.772847222222</v>
      </c>
      <c r="G2" s="152">
        <f ca="1">IFERROR(NOW()-F2,"-")</f>
        <v>12.234685879629978</v>
      </c>
      <c r="H2" s="153">
        <v>45927.449074074102</v>
      </c>
      <c r="I2" s="150" t="str">
        <f>IFERROR(VLOOKUP(D2,DB!A:F,6,0),"")</f>
        <v>SCECO</v>
      </c>
      <c r="J2" s="150" t="str">
        <f>IFERROR(VLOOKUP(D2,DB!A:G,7,0),"")</f>
        <v>Weak</v>
      </c>
      <c r="K2" s="149" t="s">
        <v>39064</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45939.007533101852</v>
      </c>
      <c r="H3" s="153">
        <v>45927.987534722219</v>
      </c>
      <c r="I3" s="150" t="str">
        <f>IFERROR(VLOOKUP(D3,DB!A:F,6,0),"")</f>
        <v>SCECO</v>
      </c>
      <c r="J3" s="150" t="str">
        <f>IFERROR(VLOOKUP(D3,DB!A:G,7,0),"")</f>
        <v>Vandalized</v>
      </c>
      <c r="K3" s="149" t="s">
        <v>39065</v>
      </c>
      <c r="L3" s="150" t="str">
        <f>IFERROR(VLOOKUP(D3,DB!A:I,9,0),"")</f>
        <v>Latis</v>
      </c>
    </row>
    <row r="4" spans="1:16383" ht="31.5" customHeight="1">
      <c r="A4" s="149" t="s">
        <v>39066</v>
      </c>
      <c r="B4" s="150" t="s">
        <v>5398</v>
      </c>
      <c r="C4" s="149">
        <v>1</v>
      </c>
      <c r="D4" s="150" t="s">
        <v>32861</v>
      </c>
      <c r="E4" s="149" t="s">
        <v>39063</v>
      </c>
      <c r="F4" s="151">
        <v>45933.880972222221</v>
      </c>
      <c r="G4" s="152">
        <f ca="1">IFERROR(NOW()-F4,"-")</f>
        <v>5.1265608796311426</v>
      </c>
      <c r="H4" s="153">
        <v>45929.455266203702</v>
      </c>
      <c r="I4" s="150" t="str">
        <f>IFERROR(VLOOKUP(D4,DB!A:F,6,0),"")</f>
        <v>SCECO</v>
      </c>
      <c r="J4" s="150" t="str">
        <f>IFERROR(VLOOKUP(D4,DB!A:G,7,0),"")</f>
        <v>In progress</v>
      </c>
      <c r="K4" s="149" t="s">
        <v>39064</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39067</v>
      </c>
      <c r="B5" s="150" t="s">
        <v>5398</v>
      </c>
      <c r="C5" s="149">
        <v>1</v>
      </c>
      <c r="D5" s="150" t="s">
        <v>33408</v>
      </c>
      <c r="E5" s="149" t="s">
        <v>38964</v>
      </c>
      <c r="F5" s="151">
        <v>45934.942245370374</v>
      </c>
      <c r="G5" s="152">
        <f ca="1">IFERROR(NOW()-F5,"-")</f>
        <v>4.0652877314787474</v>
      </c>
      <c r="H5" s="153">
        <v>45934.470231481479</v>
      </c>
      <c r="I5" s="150" t="str">
        <f>IFERROR(VLOOKUP(D5,DB!A:F,6,0),"")</f>
        <v>SCECO</v>
      </c>
      <c r="J5" s="150" t="str">
        <f>IFERROR(VLOOKUP(D5,DB!A:G,7,0),"")</f>
        <v>Dead</v>
      </c>
      <c r="K5" s="149" t="s">
        <v>39064</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45939.007533101852</v>
      </c>
      <c r="H6" s="155">
        <v>45937.667847222219</v>
      </c>
      <c r="I6" s="150" t="str">
        <f>IFERROR(VLOOKUP(D6,DB!A:F,6,0),"")</f>
        <v>SCECO</v>
      </c>
      <c r="J6" s="150" t="str">
        <f>IFERROR(VLOOKUP(D6,DB!A:G,7,0),"")</f>
        <v>Weak</v>
      </c>
      <c r="K6" s="156" t="s">
        <v>39068</v>
      </c>
      <c r="L6" s="150" t="str">
        <f>IFERROR(VLOOKUP(D6,DB!A:I,9,0),"")</f>
        <v>Latis</v>
      </c>
    </row>
    <row r="7" spans="1:16383" ht="31.5" customHeight="1">
      <c r="A7" s="162"/>
      <c r="B7" s="162" t="str">
        <f>IFERROR(VLOOKUP(D7,DB!A:K,11,0),"")</f>
        <v/>
      </c>
      <c r="C7" s="162"/>
      <c r="D7" s="160"/>
      <c r="E7" s="162"/>
      <c r="F7" s="162"/>
      <c r="G7" s="152">
        <f ca="1">IFERROR(NOW()-F7,"-")</f>
        <v>45939.007533101852</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45939.007533101852</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45939.007533101852</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45939.007533101852</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45939.007533101852</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45939.007533101852</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45939.007533101852</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45939.007533101852</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45939.007533101852</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45939.007533101852</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45939.007533101852</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45939.007533101852</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45939.007533101852</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45939.007533101852</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45939.007533101852</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45939.007533101852</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45939.007533101852</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45939.007533101852</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45939.007533101852</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45939.007533101852</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45939.007533101852</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45939.007533101852</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45939.007533101852</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45939.007533101852</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45939.007533101852</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45939.007533101852</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45939.007533101852</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45939.007533101852</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45939.007533101852</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45939.007533101852</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45939.007533101852</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45939.007533101852</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45939.007533101852</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45939.007533101852</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45939.007533101852</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45939.007533101852</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45939.007533101852</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45939.007533101852</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45939.007533101852</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45939.007533101852</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45939.007533101852</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45939.007533101852</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45939.007533101852</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45939.007533101852</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45939.007533101852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45939.007533101852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45939.007533101852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45939.007533101852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45939.007533101852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45939.007533101852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45939.007533101852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45939.007533101852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45939.007533101852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45939.007533101852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45939.007533101852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45939.007533101852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45939.007533101852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45939.007533101852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45939.007533101852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45939.007533101852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45939.007533101852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45939.007533101852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45939.007533101852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45939.007533101852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45939.007533101852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45939.007533101852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45939.007533101852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45939.007533101852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45939.007533101852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45939.007533101852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45939.007533101852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45939.007533101852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45939.007533101852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45939.007533101852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45939.007533101852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45939.007533101852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45939.007533101852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45939.007533101852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45939.007533101852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45939.007533101852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45939.007533101852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45939.007533101852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45939.007533101852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45939.007533101852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45939.007533101852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45939.007533101852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45939.007533101852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45939.007533101852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45939.007533101852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45939.007533101852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45939.007533101852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45939.007533101852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45939.007533101852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45939.007533101852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45939.007533101852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45939.007533101852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45939.007533101852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45939.007533101852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45939.007533101852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45939.007533101852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45939.007533101852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45939.007533101852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45939.007533101852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45939.007533101852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45939.007533101852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45939.007533101852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45939.007533101852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45939.007533101852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45939.007533101852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45939.007533101852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45939.007533101852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45939.007533101852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45939.007533101852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45939.007533101852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45939.007533101852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45939.007533101852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45939.007533101852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45939.007533101852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45939.007533101852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45939.007533101852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45939.007533101852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45939.007533101852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45939.007533101852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45939.007533101852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45939.007533101852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45939.007533101852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45939.007533101852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45939.007533101852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45939.007533101852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45939.007533101852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45939.007533101852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45939.007533101852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45939.007533101852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45939.007533101852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45939.007533101852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45939.007533101852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45939.007533101852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45939.007533101852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45939.007533101852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45939.007533101852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45939.007533101852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45939.007533101852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45939.007533101852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45939.007533101852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45939.007533101852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45939.007533101852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45939.007533101852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45939.007533101852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45939.007533101852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45939.007533101852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45939.007533101852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45939.007533101852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45939.007533101852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45939.007533101852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45939.007533101852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45939.007533101852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45939.007533101852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45939.007533101852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45939.007533101852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45939.007533101852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45939.007533101852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45939.007533101852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45939.007533101852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45939.007533101852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45939.007533101852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45939.007533101852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45939.007533101852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45939.007533101852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45939.007533101852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45939.007533101852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45939.007533101852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45939.007533101852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45939.007533101852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45939.007533101852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45939.007533101852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45939.007533101852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45939.007533101852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45939.007533101852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45939.007533101852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45939.007533101852</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45939.007533101852</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45939.007533101852</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45939.007533101852</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45939.007533101852</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45939.007533101852</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45939.007533101852</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45939.007533101852</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45939.007533101852</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45939.007533101852</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45939.007533101852</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45939.007533101852</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45939.007533101852</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45939.007533101852</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45939.007533101852</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45939.007533101852</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45939.007533101852</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45939.007533101852</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45939.007533101852</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45939.007533101852</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45939.007533101852</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45939.007533101852</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45939.007533101852</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45939.007533101852</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45939.007533101852</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45939.007533101852</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45939.007533101852</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45939.007533101852</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45939.007533101852</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45939.007533101852</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45939.007533101852</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45939.007533101852</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2025-10-08T21:11:34Z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