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29" documentId="13_ncr:1_{F6CB121F-512D-4AA6-A0C1-0FB36C537598}" xr6:coauthVersionLast="47" xr6:coauthVersionMax="47" xr10:uidLastSave="{5F3DE269-FB6F-4CB7-899E-8A308C44335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<sst xmlns="http://schemas.openxmlformats.org/spreadsheetml/2006/main" count="178581" uniqueCount="39074">
  <si>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</si>
  <si>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</si>
  <si>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</si>
  <si>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</si>
  <si>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</si>
  <si>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</si>
  <si>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</si>
  <si>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</si>
  <si>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</si>
  <si>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</si>
  <si>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</si>
  <si>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</si>
  <si>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</si>
  <si>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</si>
  <si>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</si>
  <si>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</si>
  <si>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</si>
  <si>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</si>
  <si>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</si>
  <si>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</si>
  <si>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</si>
  <si>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</si>
  <si>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</si>
  <si>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</si>
  <si>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</si>
  <si>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</si>
  <si>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</si>
  <si>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</si>
  <si>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</si>
  <si>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</si>
  <si>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</si>
  <si>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</si>
  <si>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</si>
  <si>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</si>
  <si>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</si>
  <si>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</si>
  <si>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</si>
  <si>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</si>
  <si>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</si>
  <si>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</si>
  <si>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</si>
  <si>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</si>
  <si>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</si>
  <si>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</si>
  <si>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</si>
  <si>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</si>
  <si>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</si>
  <si>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</si>
  <si>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</si>
  <si>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</si>
  <si>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</si>
  <si>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</si>
  <si>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</si>
  <si>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</si>
  <si>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</si>
  <si>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</si>
  <si>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</si>
  <si>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</si>
  <si>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</si>
  <si>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</si>
  <si>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</si>
  <si>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</si>
  <si>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</si>
  <si>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</si>
  <si>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</si>
  <si>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</si>
  <si>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</si>
  <si>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</si>
  <si>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</si>
  <si>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</si>
  <si>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</si>
  <si>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</si>
  <si>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</si>
  <si>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</si>
  <si>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</si>
  <si>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</si>
  <si>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</si>
  <si>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</si>
  <si>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</si>
  <si>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</si>
  <si>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</si>
  <si>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</si>
  <si>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</si>
  <si>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</si>
  <si>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</si>
  <si>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</si>
  <si>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</si>
  <si>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</si>
  <si>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</si>
  <si>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</si>
  <si>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</si>
  <si>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</si>
  <si>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</si>
  <si>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</si>
  <si>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</si>
  <si>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</si>
  <si>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</si>
  <si>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</si>
  <si>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</si>
  <si>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</si>
  <si>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</si>
  <si>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</si>
  <si>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</si>
  <si>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</si>
  <si>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</si>
  <si>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</si>
  <si>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</si>
  <si>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</si>
  <si>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</si>
  <si>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</si>
  <si>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</si>
  <si>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</si>
  <si>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</si>
  <si>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</si>
  <si>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</si>
  <si>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</si>
  <si>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</si>
  <si>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</si>
  <si>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</si>
  <si>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</si>
  <si>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</si>
  <si>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</si>
  <si>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</si>
  <si>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</si>
  <si>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</si>
  <si>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</si>
  <si>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</si>
  <si>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</si>
  <si>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</si>
  <si>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</si>
  <si>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</si>
  <si>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</si>
  <si>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</si>
  <si>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</si>
  <si>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</si>
  <si>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</si>
  <si>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</si>
  <si>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</si>
  <si>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</si>
  <si>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</si>
  <si>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</si>
  <si>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</si>
  <si>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</si>
  <si>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</si>
  <si>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</si>
  <si>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</si>
  <si>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</si>
  <si>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</si>
  <si>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</si>
  <si>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</si>
  <si>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</si>
  <si>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</si>
  <si>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</si>
  <si>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</si>
  <si>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</si>
  <si>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</si>
  <si>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</si>
  <si>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</si>
  <si>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</si>
  <si>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</si>
  <si>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</si>
  <si>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</si>
  <si>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</si>
  <si>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</si>
  <si>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</si>
  <si>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</si>
  <si>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</si>
  <si>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</si>
  <si>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</si>
  <si>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</si>
  <si>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</si>
  <si>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</si>
  <si>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</si>
  <si>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</si>
  <si>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</si>
  <si>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</si>
  <si>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</si>
  <si>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</si>
  <si>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</si>
  <si>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</si>
  <si>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</si>
  <si>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</si>
  <si>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</si>
  <si>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</si>
  <si>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</si>
  <si>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</si>
  <si>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</si>
  <si>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</si>
  <si>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</si>
  <si>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</si>
  <si>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</si>
  <si>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</si>
  <si>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</si>
  <si>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</si>
  <si>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</si>
  <si>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</si>
  <si>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</si>
  <si>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</si>
  <si>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</si>
  <si>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</si>
  <si>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</si>
  <si>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</si>
  <si>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</si>
  <si>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</si>
  <si>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</si>
  <si>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</si>
  <si>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</si>
  <si>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</si>
  <si>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</si>
  <si>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</si>
  <si>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</si>
  <si>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</si>
  <si>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</si>
  <si>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</si>
  <si>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</si>
  <si>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</si>
  <si>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</si>
  <si>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</si>
  <si>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</si>
  <si>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</si>
  <si>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</si>
  <si>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</si>
  <si>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</si>
  <si>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</si>
  <si>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</si>
  <si>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</si>
  <si>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</si>
  <si>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</si>
  <si>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</si>
  <si>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</si>
  <si>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</si>
  <si>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</si>
  <si>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</si>
  <si>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</si>
  <si>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</si>
  <si>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</si>
  <si>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</si>
  <si>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</si>
  <si>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</si>
  <si>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</si>
  <si>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</si>
  <si>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</si>
  <si>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</si>
  <si>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</si>
  <si>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</si>
  <si>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</si>
  <si>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</si>
  <si>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</si>
  <si>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</si>
  <si>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</si>
  <si>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</si>
  <si>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</si>
  <si>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</si>
  <si>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</si>
  <si>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</si>
  <si>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</si>
  <si>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</si>
  <si>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</si>
  <si>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</si>
  <si>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</si>
  <si>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</si>
  <si>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</si>
  <si>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</si>
  <si>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</si>
  <si>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</si>
  <si>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</si>
  <si>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</si>
  <si>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</si>
  <si>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</si>
  <si>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</si>
  <si>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</si>
  <si>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</si>
  <si>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</si>
  <si>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</si>
  <si>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</si>
  <si>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</si>
  <si>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</si>
  <si>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</si>
  <si>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</si>
  <si>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</si>
  <si>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</si>
  <si>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</si>
  <si>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</si>
  <si>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</si>
  <si>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</si>
  <si>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</si>
  <si>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</si>
  <si>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</si>
  <si>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</si>
  <si>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</si>
  <si>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</si>
  <si>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</si>
  <si>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</si>
  <si>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</si>
  <si>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</si>
  <si>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</si>
  <si>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</si>
  <si>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</si>
  <si>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</si>
  <si>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</si>
  <si>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</si>
  <si>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</si>
  <si>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</si>
  <si>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</si>
  <si>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</si>
  <si>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</si>
  <si>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</si>
  <si>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</si>
  <si>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</si>
  <si>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</si>
  <si>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</si>
  <si>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</si>
  <si>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</si>
  <si>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</si>
  <si>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</si>
  <si>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</si>
  <si>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</si>
  <si>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</si>
  <si>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</si>
  <si>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</si>
  <si>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</si>
  <si>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</si>
  <si>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</si>
  <si>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</si>
  <si>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</si>
  <si>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</si>
  <si>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</si>
  <si>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</si>
  <si>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</si>
  <si>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</si>
  <si>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</si>
  <si>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</si>
  <si>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</si>
  <si>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</si>
  <si>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</si>
  <si>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</si>
  <si>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</si>
  <si>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</si>
  <si>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</si>
  <si>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</si>
  <si>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</si>
  <si>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</si>
  <si>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</si>
  <si>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</si>
  <si>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</si>
  <si>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</si>
  <si>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</si>
  <si>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</si>
  <si>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</si>
  <si>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</si>
  <si>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</si>
  <si>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</si>
  <si>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</si>
  <si>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</si>
  <si>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</si>
  <si>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</si>
  <si>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</si>
  <si>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</si>
  <si>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</si>
  <si>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</si>
  <si>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</si>
  <si>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</si>
  <si>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</si>
  <si>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</si>
  <si>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</si>
  <si>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</si>
  <si>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</si>
  <si>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</si>
  <si>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</si>
  <si>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</si>
  <si>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</si>
  <si>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</si>
  <si>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</si>
  <si>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</si>
  <si>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</si>
  <si>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</si>
  <si>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</si>
  <si>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</si>
  <si>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</si>
  <si>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</si>
  <si>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</si>
  <si>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</si>
  <si>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</si>
  <si>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</si>
  <si>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</si>
  <si>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</si>
  <si>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</si>
  <si>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</si>
  <si>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</si>
  <si>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</si>
  <si>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</si>
  <si>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</si>
  <si>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</si>
  <si>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</si>
  <si>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</si>
  <si>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</si>
  <si>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</si>
  <si>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</si>
  <si>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</si>
  <si>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</si>
  <si>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</si>
  <si>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</si>
  <si>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</si>
  <si>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</si>
  <si>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</si>
  <si>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</si>
  <si>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</si>
  <si>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</si>
  <si>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</si>
  <si>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</si>
  <si>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</si>
  <si>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</si>
  <si>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</si>
  <si>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</si>
  <si>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</si>
  <si>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</si>
  <si>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</si>
  <si>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</si>
  <si>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</si>
  <si>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</si>
  <si>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</si>
  <si>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</si>
  <si>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</si>
  <si>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</si>
  <si>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</si>
  <si>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</si>
  <si>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</si>
  <si>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</si>
  <si>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</si>
  <si>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</si>
  <si>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</si>
  <si>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</si>
  <si>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</si>
  <si>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</si>
  <si>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</si>
  <si>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</si>
  <si>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</si>
  <si>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</si>
  <si>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</si>
  <si>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</si>
  <si>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</si>
  <si>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</si>
  <si>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</si>
  <si>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</si>
  <si>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</si>
  <si>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</si>
  <si>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</si>
  <si>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</si>
  <si>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</si>
  <si>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</si>
  <si>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</si>
  <si>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</si>
  <si>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</si>
  <si>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</si>
  <si>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</si>
  <si>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</si>
  <si>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</si>
  <si>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</si>
  <si>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</si>
  <si>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</si>
  <si>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</si>
  <si>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</si>
  <si>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</si>
  <si>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</si>
  <si>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</si>
  <si>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</si>
  <si>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</si>
  <si>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</si>
  <si>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</si>
  <si>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</si>
  <si>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</si>
  <si>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</si>
  <si>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</si>
  <si>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</si>
  <si>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</si>
  <si>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</si>
  <si>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</si>
  <si>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</si>
  <si>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</si>
  <si>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</si>
  <si>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</si>
  <si>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</si>
  <si>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</si>
  <si>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</si>
  <si>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</si>
  <si>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</si>
  <si>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</si>
  <si>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</si>
  <si>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</si>
  <si>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</si>
  <si>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</si>
  <si>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</si>
  <si>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</si>
  <si>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</si>
  <si>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</si>
  <si>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</si>
  <si>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</si>
  <si>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</si>
  <si>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</si>
  <si>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</si>
  <si>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</si>
  <si>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</si>
  <si>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</si>
  <si>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</si>
  <si>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</si>
  <si>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</si>
  <si>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</si>
  <si>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</si>
  <si>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</si>
  <si>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</si>
  <si>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</si>
  <si>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</si>
  <si>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</si>
  <si>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</si>
  <si>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</si>
  <si>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</si>
  <si>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</si>
  <si>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</si>
  <si>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</si>
  <si>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</si>
  <si>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</si>
  <si>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</si>
  <si>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</si>
  <si>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</si>
  <si>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</si>
  <si>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</si>
  <si>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</si>
  <si>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</si>
  <si>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</si>
  <si>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</si>
  <si>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</si>
  <si>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</si>
  <si>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</si>
  <si>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</si>
  <si>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</si>
  <si>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</si>
  <si>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</si>
  <si>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</si>
  <si>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</si>
  <si>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</si>
  <si>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</si>
  <si>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</si>
  <si>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</si>
  <si>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</si>
  <si>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</si>
  <si>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</si>
  <si>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</si>
  <si>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</si>
  <si>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</si>
  <si>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</si>
  <si>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</si>
  <si>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</si>
  <si>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</si>
  <si>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</si>
  <si>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</si>
  <si>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</si>
  <si>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</si>
  <si>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</si>
  <si>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</si>
  <si>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</si>
  <si>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</si>
  <si>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</si>
  <si>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</si>
  <si>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</si>
  <si>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</si>
  <si>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</si>
  <si>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</si>
  <si>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</si>
  <si>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</si>
  <si>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</si>
  <si>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</si>
  <si>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</si>
  <si>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</si>
  <si>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</si>
  <si>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</si>
  <si>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</si>
  <si>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</si>
  <si>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</si>
  <si>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</si>
  <si>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</si>
  <si>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</si>
  <si>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</si>
  <si>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</si>
  <si>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</si>
  <si>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</si>
  <si>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</si>
  <si>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</si>
  <si>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</si>
  <si>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</si>
  <si>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</si>
  <si>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</si>
  <si>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</si>
  <si>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</si>
  <si>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</si>
  <si>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</si>
  <si>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</si>
  <si>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</si>
  <si>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</si>
  <si>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</si>
  <si>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</si>
  <si>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</si>
  <si>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</si>
  <si>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</si>
  <si>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</si>
  <si>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</si>
  <si>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</si>
  <si>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</si>
  <si>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</si>
  <si>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</si>
  <si>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</si>
  <si>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</si>
  <si>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</si>
  <si>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</si>
  <si>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</si>
  <si>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</si>
  <si>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</si>
  <si>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</si>
  <si>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</si>
  <si>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</si>
  <si>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</si>
  <si>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</si>
  <si>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</si>
  <si>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</si>
  <si>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</si>
  <si>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</si>
  <si>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</si>
  <si>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</si>
  <si>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</si>
  <si>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</si>
  <si>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</si>
  <si>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</si>
  <si>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</si>
  <si>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</si>
  <si>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</si>
  <si>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</si>
  <si>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</si>
  <si>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</si>
  <si>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</si>
  <si>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</si>
  <si>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</si>
  <si>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</si>
  <si>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</si>
  <si>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</si>
  <si>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</si>
  <si>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</si>
  <si>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</si>
  <si>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</si>
  <si>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</si>
  <si>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</si>
  <si>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</si>
  <si>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</si>
  <si>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</si>
  <si>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</si>
  <si>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</si>
  <si>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</si>
  <si>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</si>
  <si>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</si>
  <si>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</si>
  <si>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</si>
  <si>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</si>
  <si>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</si>
  <si>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</si>
  <si>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</si>
  <si>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</si>
  <si>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</si>
  <si>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</si>
  <si>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</si>
  <si>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</si>
  <si>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</si>
  <si>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</si>
  <si>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</si>
  <si>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</si>
  <si>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</si>
  <si>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</si>
  <si>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</si>
  <si>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</si>
  <si>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</si>
  <si>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</si>
  <si>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</si>
  <si>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</si>
  <si>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</si>
  <si>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</si>
  <si>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</si>
  <si>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</si>
  <si>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</si>
  <si>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</si>
  <si>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</si>
  <si>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</si>
  <si>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</si>
  <si>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</si>
  <si>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</si>
  <si>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</si>
  <si>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</si>
  <si>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</si>
  <si>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</si>
  <si>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</si>
  <si>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</si>
  <si>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</si>
  <si>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</si>
  <si>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</si>
  <si>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</si>
  <si>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</si>
  <si>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</si>
  <si>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</si>
  <si>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</si>
  <si>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</si>
  <si>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</si>
  <si>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</si>
  <si>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</si>
  <si>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</si>
  <si>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</si>
  <si>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</si>
  <si>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</si>
  <si>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</si>
  <si>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</si>
  <si>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</si>
  <si>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</si>
  <si>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</si>
  <si>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</si>
  <si>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</si>
  <si>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</si>
  <si>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</si>
  <si>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</si>
  <si>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</si>
  <si>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</si>
  <si>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</si>
  <si>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</si>
  <si>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</si>
  <si>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</si>
  <si>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</si>
  <si>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</si>
  <si>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</si>
  <si>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</si>
  <si>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</si>
  <si>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</si>
  <si>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</si>
  <si>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</si>
  <si>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</si>
  <si>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</si>
  <si>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</si>
  <si>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</si>
  <si>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</si>
  <si>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</si>
  <si>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</si>
  <si>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</si>
  <si>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</si>
  <si>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</si>
  <si>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</si>
  <si>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</si>
  <si>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</si>
  <si>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</si>
  <si>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</si>
  <si>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</si>
  <si>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</si>
  <si>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</si>
  <si>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</si>
  <si>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</si>
  <si>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</si>
  <si>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</si>
  <si>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</si>
  <si>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</si>
  <si>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</si>
  <si>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</si>
  <si>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</si>
  <si>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</si>
  <si>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</si>
  <si>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</si>
  <si>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</si>
  <si>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</si>
  <si>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</si>
  <si>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</si>
  <si>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</si>
  <si>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</si>
  <si>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</si>
  <si>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</si>
  <si>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</si>
  <si>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</si>
  <si>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</si>
  <si>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</si>
  <si>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</si>
  <si>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</si>
  <si>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</si>
  <si>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</si>
  <si>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</si>
  <si>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</si>
  <si>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</si>
  <si>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</si>
  <si>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</si>
  <si>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</si>
  <si>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</si>
  <si>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</si>
  <si>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</si>
  <si>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</si>
  <si>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</si>
  <si>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</si>
  <si>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</si>
  <si>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</si>
  <si>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</si>
  <si>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</si>
  <si>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</si>
  <si>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</si>
  <si>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</si>
  <si>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</si>
  <si>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</si>
  <si>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</si>
  <si>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</si>
  <si>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</si>
  <si>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</si>
  <si>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</si>
  <si>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</si>
  <si>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</si>
  <si>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</si>
  <si>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</si>
  <si>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</si>
  <si>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</si>
  <si>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</si>
  <si>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</si>
  <si>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</si>
  <si>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</si>
  <si>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</si>
  <si>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</si>
  <si>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</si>
  <si>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</si>
  <si>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</si>
  <si>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</si>
  <si>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</si>
  <si>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</si>
  <si>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</si>
  <si>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</si>
  <si>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</si>
  <si>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</si>
  <si>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</si>
  <si>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</si>
  <si>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</si>
  <si>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</si>
  <si>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</si>
  <si>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</si>
  <si>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</si>
  <si>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</si>
  <si>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</si>
  <si>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</si>
  <si>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</si>
  <si>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</si>
  <si>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</si>
  <si>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</si>
  <si>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</si>
  <si>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</si>
  <si>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</si>
  <si>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</si>
  <si>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</si>
  <si>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</si>
  <si>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</si>
  <si>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</si>
  <si>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</si>
  <si>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</si>
  <si>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</si>
  <si>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</si>
  <si>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</si>
  <si>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</si>
  <si>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</si>
  <si>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</si>
  <si>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</si>
  <si>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</si>
  <si>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</si>
  <si>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</si>
  <si>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</si>
  <si>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</si>
  <si>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</si>
  <si>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</si>
  <si>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</si>
  <si>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</si>
  <si>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</si>
  <si>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</si>
  <si>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</si>
  <si>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</si>
  <si>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</si>
  <si>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</si>
  <si>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</si>
  <si>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</si>
  <si>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</si>
  <si>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</si>
  <si>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</si>
  <si>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</si>
  <si>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</si>
  <si>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</si>
  <si>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</si>
  <si>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</si>
  <si>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</si>
  <si>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</si>
  <si>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</si>
  <si>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</si>
  <si>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</si>
  <si>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</si>
  <si>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</si>
  <si>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</si>
  <si>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</si>
  <si>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</si>
  <si>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</si>
  <si>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</si>
  <si>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</si>
  <si>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</si>
  <si>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</si>
  <si>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</si>
  <si>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</si>
  <si>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</si>
  <si>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</si>
  <si>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</si>
  <si>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</si>
  <si>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</si>
  <si>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</si>
  <si>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</si>
  <si>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</si>
  <si>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</si>
  <si>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</si>
  <si>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</si>
  <si>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</si>
  <si>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</si>
  <si>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</si>
  <si>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</si>
  <si>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</si>
  <si>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</si>
  <si>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</si>
  <si>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</si>
  <si>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</si>
  <si>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</si>
  <si>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</si>
  <si>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</si>
  <si>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</si>
  <si>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</si>
  <si>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</si>
  <si>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</si>
  <si>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</si>
  <si>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</si>
  <si>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</si>
  <si>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</si>
  <si>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</si>
  <si>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</si>
  <si>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</si>
  <si>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</si>
  <si>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</si>
  <si>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</si>
  <si>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</si>
  <si>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</si>
  <si>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</si>
  <si>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</si>
  <si>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</si>
  <si>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</si>
  <si>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</si>
  <si>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</si>
  <si>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</si>
  <si>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</si>
  <si>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</si>
  <si>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</si>
  <si>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</si>
  <si>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</si>
  <si>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</si>
  <si>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</si>
  <si>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</si>
  <si>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</si>
  <si>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</si>
  <si>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</si>
  <si>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</si>
  <si>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</si>
  <si>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</si>
  <si>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</si>
  <si>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</si>
  <si>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</si>
  <si>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</si>
  <si>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</si>
  <si>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</si>
  <si>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</si>
  <si>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</si>
  <si>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</si>
  <si>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</si>
  <si>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</si>
  <si>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</si>
  <si>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</si>
  <si>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</si>
  <si>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</si>
  <si>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</si>
  <si>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</si>
  <si>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</si>
  <si>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</si>
  <si>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</si>
  <si>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</si>
  <si>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</si>
  <si>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</si>
  <si>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</si>
  <si>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</si>
  <si>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</si>
  <si>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</si>
  <si>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</si>
  <si>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</si>
  <si>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</si>
  <si>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</si>
  <si>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</si>
  <si>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</si>
  <si>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</si>
  <si>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</si>
  <si>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</si>
  <si>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</si>
  <si>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</si>
  <si>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</si>
  <si>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</si>
  <si>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</si>
  <si>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</si>
  <si>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</si>
  <si>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</si>
  <si>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</si>
  <si>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</si>
  <si>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</si>
  <si>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</si>
  <si>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</si>
  <si>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</si>
  <si>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</si>
  <si>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</si>
  <si>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</si>
  <si>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</si>
  <si>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</si>
  <si>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</si>
  <si>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</si>
  <si>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</si>
  <si>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</si>
  <si>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</si>
  <si>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</si>
  <si>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</si>
  <si>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</si>
  <si>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</si>
  <si>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</si>
  <si>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</si>
  <si>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</si>
  <si>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</si>
  <si>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</si>
  <si>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</si>
  <si>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</si>
  <si>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</si>
  <si>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</si>
  <si>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</si>
  <si>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</si>
  <si>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</si>
  <si>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</si>
  <si>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</si>
  <si>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</si>
  <si>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</si>
  <si>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</si>
  <si>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</si>
  <si>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</si>
  <si>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</si>
  <si>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</si>
  <si>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</si>
  <si>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</si>
  <si>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</si>
  <si>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</si>
  <si>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</si>
  <si>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</si>
  <si>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</si>
  <si>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</si>
  <si>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</si>
  <si>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</si>
  <si>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</si>
  <si>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</si>
  <si>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</si>
  <si>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</si>
  <si>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</si>
  <si>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</si>
  <si>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</si>
  <si>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</si>
  <si>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</si>
  <si>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</si>
  <si>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</si>
  <si>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</si>
  <si>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</si>
  <si>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</si>
  <si>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</si>
  <si>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</si>
  <si>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</si>
  <si>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</si>
  <si>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</si>
  <si>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</si>
  <si>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</si>
  <si>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</si>
  <si>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</si>
  <si>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</si>
  <si>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</si>
  <si>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</si>
  <si>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</si>
  <si>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</si>
  <si>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</si>
  <si>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</si>
  <si>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</si>
  <si>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</si>
  <si>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</si>
  <si>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</si>
  <si>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</si>
  <si>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</si>
  <si>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</si>
  <si>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</si>
  <si>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</si>
  <si>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</si>
  <si>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</si>
  <si>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</si>
  <si>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</si>
  <si>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</si>
  <si>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</si>
  <si>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</si>
  <si>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</si>
  <si>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</si>
  <si>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</si>
  <si>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</si>
  <si>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</si>
  <si>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</si>
  <si>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</si>
  <si>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</si>
  <si>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</si>
  <si>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</si>
  <si>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</si>
  <si>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</si>
  <si>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</si>
  <si>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</si>
  <si>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</si>
  <si>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</si>
  <si>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</si>
  <si>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</si>
  <si>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</si>
  <si>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</si>
  <si>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</si>
  <si>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</si>
  <si>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</si>
  <si>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</si>
  <si>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</si>
  <si>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</si>
  <si>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</si>
  <si>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</si>
  <si>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</si>
  <si>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</si>
  <si>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</si>
  <si>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</si>
  <si>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</si>
  <si>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</si>
  <si>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</si>
  <si>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</si>
  <si>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</si>
  <si>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</si>
  <si>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</si>
  <si>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</si>
  <si>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</si>
  <si>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</si>
  <si>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</si>
  <si>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</si>
  <si>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</si>
  <si>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</si>
  <si>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</si>
  <si>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</si>
  <si>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</si>
  <si>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</si>
  <si>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</si>
  <si>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</si>
  <si>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</si>
  <si>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</si>
  <si>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</si>
  <si>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</si>
  <si>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</si>
  <si>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</si>
  <si>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</si>
  <si>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</si>
  <si>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</si>
  <si>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</si>
  <si>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</si>
  <si>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</si>
  <si>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</si>
  <si>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</si>
  <si>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</si>
  <si>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</si>
  <si>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</si>
  <si>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</si>
  <si>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</si>
  <si>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</si>
  <si>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</si>
  <si>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</si>
  <si>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</si>
  <si>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</si>
  <si>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</si>
  <si>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</si>
  <si>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</si>
  <si>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</si>
  <si>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</si>
  <si>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</si>
  <si>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</si>
  <si>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</si>
  <si>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</si>
  <si>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</si>
  <si>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</si>
  <si>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</si>
  <si>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</si>
  <si>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</si>
  <si>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</si>
  <si>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</si>
  <si>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</si>
  <si>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</si>
  <si>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</si>
  <si>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</si>
  <si>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</si>
  <si>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</si>
  <si>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</si>
  <si>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</si>
  <si>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</si>
  <si>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</si>
  <si>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</si>
  <si>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</si>
  <si>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</si>
  <si>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</si>
  <si>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</si>
  <si>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</si>
  <si>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</si>
  <si>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</si>
  <si>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</si>
  <si>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</si>
  <si>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</si>
  <si>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</si>
  <si>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</si>
  <si>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</si>
  <si>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</si>
  <si>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</si>
  <si>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</si>
  <si>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</si>
  <si>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</si>
  <si>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</si>
  <si>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</si>
  <si>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</si>
  <si>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</si>
  <si>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</si>
  <si>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</si>
  <si>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</si>
  <si>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</si>
  <si>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</si>
  <si>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</si>
  <si>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</si>
  <si>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</si>
  <si>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</si>
  <si>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</si>
  <si>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</si>
  <si>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</si>
  <si>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</si>
  <si>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</si>
  <si>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</si>
  <si>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</si>
  <si>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</si>
  <si>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</si>
  <si>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</si>
  <si>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</si>
  <si>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</si>
  <si>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</si>
  <si>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</si>
  <si>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</si>
  <si>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</si>
  <si>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</si>
  <si>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</si>
  <si>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</si>
  <si>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</si>
  <si>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</si>
  <si>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</si>
  <si>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</si>
  <si>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</si>
  <si>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</si>
  <si>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</si>
  <si>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</si>
  <si>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</si>
  <si>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</si>
  <si>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</si>
  <si>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</si>
  <si>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</si>
  <si>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</si>
  <si>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</si>
  <si>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</si>
  <si>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</si>
  <si>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</si>
  <si>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</si>
  <si>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</si>
  <si>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</si>
  <si>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</si>
  <si>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</si>
  <si>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</si>
  <si>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</si>
  <si>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</si>
  <si>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</si>
  <si>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</si>
  <si>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</si>
  <si>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</si>
  <si>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</si>
  <si>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</si>
  <si>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</si>
  <si>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</si>
  <si>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</si>
  <si>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</si>
  <si>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</si>
  <si>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</si>
  <si>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</si>
  <si>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</si>
  <si>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</si>
  <si>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</si>
  <si>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</si>
  <si>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</si>
  <si>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</si>
  <si>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</si>
  <si>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</si>
  <si>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</si>
  <si>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</si>
  <si>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</si>
  <si>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</si>
  <si>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</si>
  <si>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</si>
  <si>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</si>
  <si>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</si>
  <si>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</si>
  <si>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</si>
  <si>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</si>
  <si>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</si>
  <si>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</si>
  <si>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</si>
  <si>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</si>
  <si>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</si>
  <si>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</si>
  <si>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</si>
  <si>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</si>
  <si>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</si>
  <si>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</si>
  <si>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</si>
  <si>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</si>
  <si>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</si>
  <si>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</si>
  <si>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</si>
  <si>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</si>
  <si>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</si>
  <si>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</si>
  <si>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</si>
  <si>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</si>
  <si>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</si>
  <si>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</si>
  <si>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</si>
  <si>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</si>
  <si>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</si>
  <si>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</si>
  <si>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</si>
  <si>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</si>
  <si>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</si>
  <si>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</si>
  <si>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</si>
  <si>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</si>
  <si>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</si>
  <si>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</si>
  <si>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</si>
  <si>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</si>
  <si>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</si>
  <si>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</si>
  <si>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</si>
  <si>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</si>
  <si>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</si>
  <si>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</si>
  <si>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</si>
  <si>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</si>
  <si>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</si>
  <si>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</si>
  <si>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</si>
  <si>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</si>
  <si>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</si>
  <si>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</si>
  <si>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</si>
  <si>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</si>
  <si>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</si>
  <si>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</si>
  <si>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</si>
  <si>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</si>
  <si>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</si>
  <si>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</si>
  <si>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</si>
  <si>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</si>
  <si>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</si>
  <si>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</si>
  <si>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</si>
  <si>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</si>
  <si>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</si>
  <si>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</si>
  <si>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</si>
  <si>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</si>
  <si>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</si>
  <si>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</si>
  <si>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</si>
  <si>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</si>
  <si>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</si>
  <si>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</si>
  <si>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</si>
  <si>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</si>
  <si>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</si>
  <si>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</si>
  <si>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</si>
  <si>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</si>
  <si>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</si>
  <si>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</si>
  <si>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</si>
  <si>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</si>
  <si>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</si>
  <si>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</si>
  <si>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</si>
  <si>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</si>
  <si>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</si>
  <si>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</si>
  <si>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</si>
  <si>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</si>
  <si>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</si>
  <si>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</si>
  <si>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</si>
  <si>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</si>
  <si>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</si>
  <si>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</si>
  <si>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</si>
  <si>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</si>
  <si>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</si>
  <si>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</si>
  <si>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</si>
  <si>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</si>
  <si>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</si>
  <si>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</si>
  <si>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</si>
  <si>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</si>
  <si>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</si>
  <si>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</si>
  <si>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</si>
  <si>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</si>
  <si>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</si>
  <si>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</si>
  <si>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</si>
  <si>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</si>
  <si>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</si>
  <si>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</si>
  <si>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</si>
  <si>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</si>
  <si>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</si>
  <si>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</si>
  <si>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</si>
  <si>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</si>
  <si>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</si>
  <si>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</si>
  <si>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</si>
  <si>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</si>
  <si>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</si>
  <si>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</si>
  <si>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</si>
  <si>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</si>
  <si>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</si>
  <si>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</si>
  <si>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</si>
  <si>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</si>
  <si>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</si>
  <si>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</si>
  <si>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</si>
  <si>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</si>
  <si>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</si>
  <si>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</si>
  <si>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</si>
  <si>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</si>
  <si>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</si>
  <si>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</si>
  <si>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</si>
  <si>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</si>
  <si>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</si>
  <si>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</si>
  <si>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</si>
  <si>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</si>
  <si>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</si>
  <si>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</si>
  <si>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</si>
  <si>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</si>
  <si>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</si>
  <si>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</si>
  <si>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</si>
  <si>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</si>
  <si>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</si>
  <si>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</si>
  <si>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</si>
  <si>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</si>
  <si>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</si>
  <si>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</si>
  <si>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</si>
  <si>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</si>
  <si>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</si>
  <si>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</si>
  <si>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</si>
  <si>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</si>
  <si>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</si>
  <si>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</si>
  <si>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</si>
  <si>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</si>
  <si>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</si>
  <si>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</si>
  <si>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</si>
  <si>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</si>
  <si>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</si>
  <si>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</si>
  <si>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</si>
  <si>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</si>
  <si>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</si>
  <si>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</si>
  <si>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</si>
  <si>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</si>
  <si>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</si>
  <si>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</si>
  <si>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</si>
  <si>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</si>
  <si>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</si>
  <si>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</si>
  <si>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</si>
  <si>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</si>
  <si>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</si>
  <si>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</si>
  <si>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</si>
  <si>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</si>
  <si>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</si>
  <si>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</si>
  <si>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</si>
  <si>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</si>
  <si>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</si>
  <si>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</si>
  <si>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</si>
  <si>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</si>
  <si>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</si>
  <si>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</si>
  <si>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</si>
  <si>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</si>
  <si>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</si>
  <si>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</si>
  <si>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</si>
  <si>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</si>
  <si>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</si>
  <si>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</si>
  <si>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</si>
  <si>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</si>
  <si>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</si>
  <si>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</si>
  <si>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</si>
  <si>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</si>
  <si>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</si>
  <si>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</si>
  <si>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</si>
  <si>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</si>
  <si>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</si>
  <si>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</si>
  <si>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</si>
  <si>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</si>
  <si>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</si>
  <si>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</si>
  <si>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</si>
  <si>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</si>
  <si>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</si>
  <si>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</si>
  <si>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</si>
  <si>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</si>
  <si>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</si>
  <si>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</si>
  <si>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</si>
  <si>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</si>
  <si>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</si>
  <si>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</si>
  <si>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</si>
  <si>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</si>
  <si>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</si>
  <si>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</si>
  <si>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</si>
  <si>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</si>
  <si>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</si>
  <si>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</si>
  <si>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</si>
  <si>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</si>
  <si>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</si>
  <si>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</si>
  <si>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</si>
  <si>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</si>
  <si>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</si>
  <si>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</si>
  <si>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</si>
  <si>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</si>
  <si>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</si>
  <si>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</si>
  <si>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</si>
  <si>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</si>
  <si>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</si>
  <si>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</si>
  <si>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</si>
  <si>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</si>
  <si>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</si>
  <si>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</si>
  <si>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</si>
  <si>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</si>
  <si>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</si>
  <si>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</si>
  <si>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</si>
  <si>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</si>
  <si>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</si>
  <si>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</si>
  <si>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</si>
  <si>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</si>
  <si>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</si>
  <si>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</si>
  <si>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</si>
  <si>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</si>
  <si>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</si>
  <si>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</si>
  <si>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</si>
  <si>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</si>
  <si>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</si>
  <si>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</si>
  <si>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</si>
  <si>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</si>
  <si>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</si>
  <si>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</si>
  <si>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</si>
  <si>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</si>
  <si>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</si>
  <si>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</si>
  <si>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</si>
  <si>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</si>
  <si>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</si>
  <si>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</si>
  <si>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</si>
  <si>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</si>
  <si>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</si>
  <si>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</si>
  <si>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</si>
  <si>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</si>
  <si>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</si>
  <si>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</si>
  <si>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</si>
  <si>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</si>
  <si>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</si>
  <si>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</si>
  <si>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</si>
  <si>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</si>
  <si>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</si>
  <si>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</si>
  <si>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</si>
  <si>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</si>
  <si>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</si>
  <si>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</si>
  <si>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</si>
  <si>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</si>
  <si>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</si>
  <si>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</si>
  <si>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</si>
  <si>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</si>
  <si>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</si>
  <si>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</si>
  <si>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</si>
  <si>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</si>
  <si>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</si>
  <si>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</si>
  <si>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</si>
  <si>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</si>
  <si>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</si>
  <si>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</si>
  <si>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</si>
  <si>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</si>
  <si>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</si>
  <si>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</si>
  <si>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</si>
  <si>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</si>
  <si>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</si>
  <si>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</si>
  <si>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</si>
  <si>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</si>
  <si>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</si>
  <si>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</si>
  <si>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</si>
  <si>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</si>
  <si>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</si>
  <si>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</si>
  <si>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</si>
  <si>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</si>
  <si>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</si>
  <si>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</si>
  <si>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</si>
  <si>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</si>
  <si>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</si>
  <si>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</si>
  <si>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</si>
  <si>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</si>
  <si>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</si>
  <si>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</si>
  <si>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</si>
  <si>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</si>
  <si>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</si>
  <si>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</si>
  <si>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</si>
  <si>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</si>
  <si>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</si>
  <si>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</si>
  <si>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</si>
  <si>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</si>
  <si>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</si>
  <si>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</si>
  <si>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</si>
  <si>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</si>
  <si>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</si>
  <si>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</si>
  <si>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</si>
  <si>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</si>
  <si>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</si>
  <si>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</si>
  <si>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</si>
  <si>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</si>
  <si>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</si>
  <si>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</si>
  <si>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</si>
  <si>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</si>
  <si>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</si>
  <si>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</si>
  <si>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</si>
  <si>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</si>
  <si>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</si>
  <si>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</si>
  <si>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</si>
  <si>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</si>
  <si>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</si>
  <si>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</si>
  <si>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</si>
  <si>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</si>
  <si>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</si>
  <si>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</si>
  <si>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</si>
  <si>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</si>
  <si>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</si>
  <si>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</si>
  <si>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</si>
  <si>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</si>
  <si>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</si>
  <si>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</si>
  <si>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</si>
  <si>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</si>
  <si>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</si>
  <si>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</si>
  <si>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</si>
  <si>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</si>
  <si>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</si>
  <si>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</si>
  <si>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</si>
  <si>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</si>
  <si>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</si>
  <si>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</si>
  <si>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</si>
  <si>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</si>
  <si>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</si>
  <si>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</si>
  <si>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</si>
  <si>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</si>
  <si>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</si>
  <si>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</si>
  <si>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</si>
  <si>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</si>
  <si>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</si>
  <si>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</si>
  <si>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</si>
  <si>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</si>
  <si>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</si>
  <si>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</si>
  <si>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</si>
  <si>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</si>
  <si>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</si>
  <si>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</si>
  <si>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</si>
  <si>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</si>
  <si>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</si>
  <si>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</si>
  <si>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</si>
  <si>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</si>
  <si>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</si>
  <si>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</si>
  <si>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</si>
  <si>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</si>
  <si>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</si>
  <si>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</si>
  <si>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</si>
  <si>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</si>
  <si>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</si>
  <si>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</si>
  <si>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</si>
  <si>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</si>
  <si>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</si>
  <si>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</si>
  <si>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</si>
  <si>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</si>
  <si>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</si>
  <si>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</si>
  <si>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</si>
  <si>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</si>
  <si>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</si>
  <si>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</si>
  <si>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</si>
  <si>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</si>
  <si>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</si>
  <si>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</si>
  <si>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</si>
  <si>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</si>
  <si>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</si>
  <si>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</si>
  <si>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</si>
  <si>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</si>
  <si>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</si>
  <si>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</si>
  <si>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</si>
  <si>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</si>
  <si>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</si>
  <si>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</si>
  <si>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</si>
  <si>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</si>
  <si>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</si>
  <si>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</si>
  <si>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</si>
  <si>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</si>
  <si>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</si>
  <si>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</si>
  <si>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</si>
  <si>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</si>
  <si>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</si>
  <si>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</si>
  <si>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</si>
  <si>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</si>
  <si>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</si>
  <si>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</si>
  <si>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</si>
  <si>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</si>
  <si>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</si>
  <si>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</si>
  <si>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</si>
  <si>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</si>
  <si>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</si>
  <si>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</si>
  <si>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</si>
  <si>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</si>
  <si>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</si>
  <si>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</si>
  <si>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</si>
  <si>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</si>
  <si>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</si>
  <si>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</si>
  <si>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</si>
  <si>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</si>
  <si>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</si>
  <si>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</si>
  <si>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</si>
  <si>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</si>
  <si>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</si>
  <si>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</si>
  <si>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</si>
  <si>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</si>
  <si>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</si>
  <si>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</si>
  <si>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</si>
  <si>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</si>
  <si>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</si>
  <si>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</si>
  <si>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</si>
  <si>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</si>
  <si>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</si>
  <si>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</si>
  <si>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</si>
  <si>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</si>
  <si>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</si>
  <si>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</si>
  <si>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</si>
  <si>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</si>
  <si>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</si>
  <si>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</si>
  <si>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</si>
  <si>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</si>
  <si>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</si>
  <si>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</si>
  <si>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</si>
  <si>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</si>
  <si>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</si>
  <si>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</si>
  <si>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</si>
  <si>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</si>
  <si>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</si>
  <si>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</si>
  <si>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</si>
  <si>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</si>
  <si>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</si>
  <si>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</si>
  <si>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</si>
  <si>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</si>
  <si>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</si>
  <si>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</si>
  <si>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</si>
  <si>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</si>
  <si>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</si>
  <si>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</si>
  <si>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</si>
  <si>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</si>
  <si>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</si>
  <si>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</si>
  <si>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</si>
  <si>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</si>
  <si>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</si>
  <si>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</si>
  <si>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</si>
  <si>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</si>
  <si>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</si>
  <si>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</si>
  <si>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</si>
  <si>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</si>
  <si>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</si>
  <si>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</si>
  <si>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</si>
  <si>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</si>
  <si>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</si>
  <si>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</si>
  <si>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</si>
  <si>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</si>
  <si>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</si>
  <si>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</si>
  <si>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</si>
  <si>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</si>
  <si>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</si>
  <si>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</si>
  <si>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</si>
  <si>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</si>
  <si>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</si>
  <si>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</si>
  <si>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</si>
  <si>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</si>
  <si>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</si>
  <si>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</si>
  <si>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</si>
  <si>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</si>
  <si>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</si>
  <si>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</si>
  <si>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</si>
  <si>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</si>
  <si>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</si>
  <si>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</si>
  <si>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</si>
  <si>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</si>
  <si>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</si>
  <si>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</si>
  <si>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</si>
  <si>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</si>
  <si>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</si>
  <si>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</si>
  <si>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</si>
  <si>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</si>
  <si>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</si>
  <si>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</si>
  <si>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</si>
  <si>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</si>
  <si>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</si>
  <si>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</si>
  <si>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</si>
  <si>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</si>
  <si>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</si>
  <si>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</si>
  <si>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</si>
  <si>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</si>
  <si>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</si>
  <si>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</si>
  <si>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</si>
  <si>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</si>
  <si>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</si>
  <si>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</si>
  <si>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</si>
  <si>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</si>
  <si>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</si>
  <si>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</si>
  <si>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</si>
  <si>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</si>
  <si>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</si>
  <si>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</si>
  <si>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</si>
  <si>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</si>
  <si>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</si>
  <si>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</si>
  <si>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</si>
  <si>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</si>
  <si>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</si>
  <si>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</si>
  <si>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</si>
  <si>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</si>
  <si>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</si>
  <si>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</si>
  <si>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</si>
  <si>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</si>
  <si>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</si>
  <si>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</si>
  <si>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</si>
  <si>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</si>
  <si>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</si>
  <si>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</si>
  <si>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</si>
  <si>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</si>
  <si>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</si>
  <si>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</si>
  <si>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</si>
  <si>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</si>
  <si>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</si>
  <si>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</si>
  <si>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</si>
  <si>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</si>
  <si>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</si>
  <si>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</si>
  <si>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</si>
  <si>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</si>
  <si>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</si>
  <si>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</si>
  <si>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</si>
  <si>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</si>
  <si>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</si>
  <si>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</si>
  <si>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</si>
  <si>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</si>
  <si>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</si>
  <si>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</si>
  <si>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</si>
  <si>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</si>
  <si>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</si>
  <si>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</si>
  <si>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</si>
  <si>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</si>
  <si>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</si>
  <si>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</si>
  <si>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</si>
  <si>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</si>
  <si>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</si>
  <si>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</si>
  <si>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</si>
  <si>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</si>
  <si>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</si>
  <si>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</si>
  <si>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</si>
  <si>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</si>
  <si>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</si>
  <si>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</si>
  <si>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</si>
  <si>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</si>
  <si>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</si>
  <si>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</si>
  <si>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</si>
  <si>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</si>
  <si>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</si>
  <si>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</si>
  <si>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</si>
  <si>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</si>
  <si>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</si>
  <si>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</si>
  <si>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</si>
  <si>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</si>
  <si>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</si>
  <si>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</si>
  <si>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</si>
  <si>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</si>
  <si>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</si>
  <si>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</si>
  <si>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</si>
  <si>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</si>
  <si>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</si>
  <si>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</si>
  <si>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</si>
  <si>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</si>
  <si>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</si>
  <si>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</si>
  <si>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</si>
  <si>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</si>
  <si>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</si>
  <si>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</si>
  <si>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</si>
  <si>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</si>
  <si>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</si>
  <si>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</si>
  <si>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</si>
  <si>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</si>
  <si>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</si>
  <si>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</si>
  <si>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</si>
  <si>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</si>
  <si>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</si>
  <si>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</si>
  <si>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</si>
  <si>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</si>
  <si>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</si>
  <si>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</si>
  <si>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</si>
  <si>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</si>
  <si>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</si>
  <si>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</si>
  <si>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</si>
  <si>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</si>
  <si>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</si>
  <si>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</si>
  <si>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</si>
  <si>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</si>
  <si>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</si>
  <si>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</si>
  <si>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</si>
  <si>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</si>
  <si>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</si>
  <si>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</si>
  <si>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</si>
  <si>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</si>
  <si>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</si>
  <si>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</si>
  <si>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</si>
  <si>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</si>
  <si>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</si>
  <si>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</si>
  <si>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</si>
  <si>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</si>
  <si>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</si>
  <si>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</si>
  <si>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</si>
  <si>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</si>
  <si>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</si>
  <si>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</si>
  <si>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</si>
  <si>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</si>
  <si>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</si>
  <si>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</si>
  <si>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</si>
  <si>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</si>
  <si>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</si>
  <si>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</si>
  <si>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</si>
  <si>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</si>
  <si>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</si>
  <si>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</si>
  <si>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</si>
  <si>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</si>
  <si>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</si>
  <si>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</si>
  <si>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</si>
  <si>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</si>
  <si>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</si>
  <si>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</si>
  <si>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</si>
  <si>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</si>
  <si>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</si>
  <si>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</si>
  <si>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</si>
  <si>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</si>
  <si>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</si>
  <si>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</si>
  <si>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</si>
  <si>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</si>
  <si>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</si>
  <si>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</si>
  <si>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</si>
  <si>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</si>
  <si>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</si>
  <si>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</si>
  <si>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</si>
  <si>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</si>
  <si>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</si>
  <si>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</si>
  <si>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</si>
  <si>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</si>
  <si>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</si>
  <si>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</si>
  <si>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</si>
  <si>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</si>
  <si>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</si>
  <si>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</si>
  <si>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</si>
  <si>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</si>
  <si>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</si>
  <si>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</si>
  <si>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</si>
  <si>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</si>
  <si>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</si>
  <si>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</si>
  <si>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</si>
  <si>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</si>
  <si>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</si>
  <si>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</si>
  <si>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</si>
  <si>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</si>
  <si>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</si>
  <si>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</si>
  <si>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</si>
  <si>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</si>
  <si>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</si>
  <si>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</si>
  <si>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</si>
  <si>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</si>
  <si>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</si>
  <si>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</si>
  <si>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</si>
  <si>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</si>
  <si>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</si>
  <si>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</si>
  <si>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</si>
  <si>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</si>
  <si>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</si>
  <si>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</si>
  <si>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</si>
  <si>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</si>
  <si>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</si>
  <si>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</si>
  <si>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</si>
  <si>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</si>
  <si>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</si>
  <si>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</si>
  <si>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</si>
  <si>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</si>
  <si>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</si>
  <si>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</si>
  <si>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</si>
  <si>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</si>
  <si>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</si>
  <si>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</si>
  <si>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</si>
  <si>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</si>
  <si>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</si>
  <si>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</si>
  <si>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</si>
  <si>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</si>
  <si>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</si>
  <si>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</si>
  <si>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</si>
  <si>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</si>
  <si>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</si>
  <si>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</si>
  <si>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</si>
  <si>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</si>
  <si>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</si>
  <si>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</si>
  <si>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</si>
  <si>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</si>
  <si>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</si>
  <si>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</si>
  <si>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</si>
  <si>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</si>
  <si>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</si>
  <si>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</si>
  <si>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</si>
  <si>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</si>
  <si>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</si>
  <si>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</si>
  <si>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</si>
  <si>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</si>
  <si>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</si>
  <si>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</si>
  <si>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</si>
  <si>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</si>
  <si>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</si>
  <si>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</si>
  <si>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</si>
  <si>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</si>
  <si>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</si>
  <si>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</si>
  <si>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</si>
  <si>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</si>
  <si>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</si>
  <si>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</si>
  <si>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</si>
  <si>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</si>
  <si>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</si>
  <si>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</si>
  <si>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</si>
  <si>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</si>
  <si>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</si>
  <si>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</si>
  <si>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</si>
  <si>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</si>
  <si>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</si>
  <si>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</si>
  <si>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</si>
  <si>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</si>
  <si>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</si>
  <si>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</si>
  <si>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</si>
  <si>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</si>
  <si>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</si>
  <si>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</si>
  <si>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</si>
  <si>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</si>
  <si>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</si>
  <si>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</si>
  <si>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</si>
  <si>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</si>
  <si>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</si>
  <si>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</si>
  <si>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</si>
  <si>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</si>
  <si>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</si>
  <si>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</si>
  <si>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</si>
  <si>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</si>
  <si>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</si>
  <si>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</si>
  <si>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</si>
  <si>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</si>
  <si>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</si>
  <si>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</si>
  <si>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</si>
  <si>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</si>
  <si>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</si>
  <si>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</si>
  <si>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</si>
  <si>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</si>
  <si>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</si>
  <si>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</si>
  <si>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</si>
  <si>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</si>
  <si>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</si>
  <si>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</si>
  <si>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</si>
  <si>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</si>
  <si>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</si>
  <si>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</si>
  <si>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</si>
  <si>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</si>
  <si>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</si>
  <si>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</si>
  <si>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</si>
  <si>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</si>
  <si>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</si>
  <si>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</si>
  <si>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</si>
  <si>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</si>
  <si>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</si>
  <si>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</si>
  <si>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</si>
  <si>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</si>
  <si>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</si>
  <si>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</si>
  <si>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</si>
  <si>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</si>
  <si>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</si>
  <si>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</si>
  <si>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</si>
  <si>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</si>
  <si>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</si>
  <si>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</si>
  <si>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</si>
  <si>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</si>
  <si>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</si>
  <si>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</si>
  <si>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</si>
  <si>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</si>
  <si>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</si>
  <si>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</si>
  <si>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</si>
  <si>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</si>
  <si>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</si>
  <si>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</si>
  <si>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</si>
  <si>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</si>
  <si>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</si>
  <si>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</si>
  <si>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</si>
  <si>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</si>
  <si>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</si>
  <si>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</si>
  <si>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</si>
  <si>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</si>
  <si>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</si>
  <si>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</si>
  <si>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</si>
  <si>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</si>
  <si>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</si>
  <si>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</si>
  <si>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</si>
  <si>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</si>
  <si>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</si>
  <si>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</si>
  <si>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</si>
  <si>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</si>
  <si>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</si>
  <si>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</si>
  <si>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</si>
  <si>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</si>
  <si>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</si>
  <si>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</si>
  <si>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</si>
  <si>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</si>
  <si>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</si>
  <si>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</si>
  <si>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</si>
  <si>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</si>
  <si>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</si>
  <si>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</si>
  <si>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</si>
  <si>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</si>
  <si>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</si>
  <si>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</si>
  <si>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</si>
  <si>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</si>
  <si>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</si>
  <si>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</si>
  <si>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</si>
  <si>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</si>
  <si>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</si>
  <si>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</si>
  <si>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</si>
  <si>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</si>
  <si>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</si>
  <si>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</si>
  <si>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</si>
  <si>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</si>
  <si>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</si>
  <si>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</si>
  <si>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</si>
  <si>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</si>
  <si>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</si>
  <si>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</si>
  <si>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</si>
  <si>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</si>
  <si>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</si>
  <si>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</si>
  <si>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</si>
  <si>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</si>
  <si>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</si>
  <si>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</si>
  <si>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</si>
  <si>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</si>
  <si>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</si>
  <si>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</si>
  <si>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</si>
  <si>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</si>
  <si>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</si>
  <si>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</si>
  <si>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</si>
  <si>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</si>
  <si>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</si>
  <si>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</si>
  <si>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</si>
  <si>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</si>
  <si>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</si>
  <si>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</si>
  <si>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</si>
  <si>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</si>
  <si>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</si>
  <si>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</si>
  <si>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</si>
  <si>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</si>
  <si>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</si>
  <si>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</si>
  <si>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</si>
  <si>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</si>
  <si>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</si>
  <si>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</si>
  <si>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</si>
  <si>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</si>
  <si>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</si>
  <si>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</si>
  <si>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</si>
  <si>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</si>
  <si>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</si>
  <si>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</si>
  <si>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</si>
  <si>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</si>
  <si>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</si>
  <si>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</si>
  <si>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</si>
  <si>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</si>
  <si>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</si>
  <si>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</si>
  <si>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</si>
  <si>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</si>
  <si>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</si>
  <si>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</si>
  <si>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</si>
  <si>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</si>
  <si>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</si>
  <si>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</si>
  <si>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</si>
  <si>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</si>
  <si>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</si>
  <si>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</si>
  <si>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</si>
  <si>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</si>
  <si>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</si>
  <si>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</si>
  <si>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</si>
  <si>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</si>
  <si>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</si>
  <si>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</si>
  <si>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</si>
  <si>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</si>
  <si>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</si>
  <si>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</si>
  <si>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</si>
  <si>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</si>
  <si>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</si>
  <si>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</si>
  <si>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</si>
  <si>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</si>
  <si>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</si>
  <si>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</si>
  <si>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</si>
  <si>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</si>
  <si>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</si>
  <si>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</si>
  <si>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</si>
  <si>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</si>
  <si>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</si>
  <si>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</si>
  <si>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</si>
  <si>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</si>
  <si>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</si>
  <si>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</si>
  <si>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</si>
  <si>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</si>
  <si>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</si>
  <si>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</si>
  <si>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</si>
  <si>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</si>
  <si>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</si>
  <si>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</si>
  <si>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</si>
  <si>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</si>
  <si>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</si>
  <si>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</si>
  <si>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</si>
  <si>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</si>
  <si>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</si>
  <si>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</si>
  <si>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</si>
  <si>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</si>
  <si>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</si>
  <si>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</si>
  <si>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</si>
  <si>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</si>
  <si>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</si>
  <si>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</si>
  <si>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</si>
  <si>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</si>
  <si>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</si>
  <si>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</si>
  <si>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</si>
  <si>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</si>
  <si>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</si>
  <si>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</si>
  <si>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</si>
  <si>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</si>
  <si>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</si>
  <si>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</si>
  <si>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</si>
  <si>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</si>
  <si>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</si>
  <si>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</si>
  <si>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</si>
  <si>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</si>
  <si>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</si>
  <si>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</si>
  <si>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</si>
  <si>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</si>
  <si>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</si>
  <si>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</si>
  <si>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</si>
  <si>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</si>
  <si>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</si>
  <si>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</si>
  <si>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</si>
  <si>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</si>
  <si>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</si>
  <si>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</si>
  <si>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</si>
  <si>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</si>
  <si>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</si>
  <si>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</si>
  <si>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</si>
  <si>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</si>
  <si>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</si>
  <si>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</si>
  <si>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</si>
  <si>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</si>
  <si>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</si>
  <si>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</si>
  <si>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</si>
  <si>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</si>
  <si>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</si>
  <si>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</si>
  <si>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</si>
  <si>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</si>
  <si>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</si>
  <si>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</si>
  <si>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</si>
  <si>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</si>
  <si>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</si>
  <si>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</si>
  <si>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</si>
  <si>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</si>
  <si>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</si>
  <si>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</si>
  <si>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</si>
  <si>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</si>
  <si>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</si>
  <si>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</si>
  <si>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</si>
  <si>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</si>
  <si>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</si>
  <si>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</si>
  <si>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</si>
  <si>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</si>
  <si>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</si>
  <si>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</si>
  <si>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</si>
  <si>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</si>
  <si>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</si>
  <si>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</si>
  <si>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</si>
  <si>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</si>
  <si>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</si>
  <si>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</si>
  <si>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</si>
  <si>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</si>
  <si>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</si>
  <si>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</si>
  <si>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</si>
  <si>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</si>
  <si>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</si>
  <si>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</si>
  <si>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</si>
  <si>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</si>
  <si>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</si>
  <si>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</si>
  <si>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</si>
  <si>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</si>
  <si>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</si>
  <si>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</si>
  <si>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</si>
  <si>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</si>
  <si>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</si>
  <si>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</si>
  <si>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</si>
  <si>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</si>
  <si>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</si>
  <si>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</si>
  <si>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</si>
  <si>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</si>
  <si>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</si>
  <si>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</si>
  <si>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</si>
  <si>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</si>
  <si>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</si>
  <si>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</si>
  <si>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</si>
  <si>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</si>
  <si>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</si>
  <si>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</si>
  <si>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</si>
  <si>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</si>
  <si>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</si>
  <si>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</si>
  <si>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</si>
  <si>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</si>
  <si>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</si>
  <si>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</si>
  <si>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</si>
  <si>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</si>
  <si>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</si>
  <si>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</si>
  <si>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</si>
  <si>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</si>
  <si>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</si>
  <si>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</si>
  <si>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</si>
  <si>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</si>
  <si>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</si>
  <si>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</si>
  <si>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</si>
  <si>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</si>
  <si>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</si>
  <si>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</si>
  <si>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</si>
  <si>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</si>
  <si>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</si>
  <si>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</si>
  <si>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</si>
  <si>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</si>
  <si>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</si>
  <si>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</si>
  <si>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</si>
  <si>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</si>
  <si>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</si>
  <si>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</si>
  <si>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</si>
  <si>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</si>
  <si>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</si>
  <si>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</si>
  <si>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</si>
  <si>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</si>
  <si>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</si>
  <si>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</si>
  <si>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</si>
  <si>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</si>
  <si>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</si>
  <si>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</si>
  <si>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</si>
  <si>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</si>
  <si>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</si>
  <si>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</si>
  <si>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</si>
  <si>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</si>
  <si>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</si>
  <si>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</si>
  <si>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</si>
  <si>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</si>
  <si>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</si>
  <si>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</si>
  <si>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</si>
  <si>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</si>
  <si>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</si>
  <si>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</si>
  <si>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</si>
  <si>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</si>
  <si>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</si>
  <si>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</si>
  <si>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</si>
  <si>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</si>
  <si>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</si>
  <si>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</si>
  <si>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</si>
  <si>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</si>
  <si>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</si>
  <si>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</si>
  <si>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</si>
  <si>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</si>
  <si>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</si>
  <si>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</si>
  <si>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</si>
  <si>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</si>
  <si>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</si>
  <si>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</si>
  <si>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</si>
  <si>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</si>
  <si>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</si>
  <si>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</si>
  <si>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</si>
  <si>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</si>
  <si>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</si>
  <si>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</si>
  <si>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</si>
  <si>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</si>
  <si>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</si>
  <si>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</si>
  <si>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</si>
  <si>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</si>
  <si>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</si>
  <si>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</si>
  <si>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</si>
  <si>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</si>
  <si>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</si>
  <si>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</si>
  <si>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</si>
  <si>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</si>
  <si>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</si>
  <si>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</si>
  <si>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</si>
  <si>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</si>
  <si>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</si>
  <si>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</si>
  <si>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</si>
  <si>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</si>
  <si>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</si>
  <si>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</si>
  <si>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</si>
  <si>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</si>
  <si>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</si>
  <si>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</si>
  <si>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</si>
  <si>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</si>
  <si>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</si>
  <si>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</si>
  <si>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</si>
  <si>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</si>
  <si>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</si>
  <si>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</si>
  <si>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</si>
  <si>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</si>
  <si>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</si>
  <si>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</si>
  <si>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</si>
  <si>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</si>
  <si>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</si>
  <si>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</si>
  <si>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</si>
  <si>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</si>
  <si>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</si>
  <si>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</si>
  <si>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</si>
  <si>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</si>
  <si>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</si>
  <si>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</si>
  <si>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</si>
  <si>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</si>
  <si>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</si>
  <si>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</si>
  <si>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</si>
  <si>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</si>
  <si>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</si>
  <si>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</si>
  <si>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</si>
  <si>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</si>
  <si>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</si>
  <si>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</si>
  <si>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</si>
  <si>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</si>
  <si>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</si>
  <si>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</si>
  <si>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</si>
  <si>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</si>
  <si>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</si>
  <si>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</si>
  <si>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</si>
  <si>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</si>
  <si>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</si>
  <si>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</si>
  <si>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</si>
  <si>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</si>
  <si>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</si>
  <si>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</si>
  <si>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</si>
  <si>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</si>
  <si>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</si>
  <si>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</si>
  <si>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</si>
  <si>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</si>
  <si>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</si>
  <si>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</si>
  <si>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</si>
  <si>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</si>
  <si>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</si>
  <si>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</si>
  <si>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</si>
  <si>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</si>
  <si>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</si>
  <si>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</si>
  <si>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</si>
  <si>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</si>
  <si>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</si>
  <si>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</si>
  <si>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</si>
  <si>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</si>
  <si>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</si>
  <si>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</si>
  <si>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</si>
  <si>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</si>
  <si>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</si>
  <si>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</si>
  <si>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</si>
  <si>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</si>
  <si>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</si>
  <si>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</si>
  <si>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</si>
  <si>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</si>
  <si>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</si>
  <si>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</si>
  <si>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</si>
  <si>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</si>
  <si>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</si>
  <si>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</si>
  <si>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</si>
  <si>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</si>
  <si>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</si>
  <si>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</si>
  <si>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</si>
  <si>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</si>
  <si>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</si>
  <si>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</si>
  <si>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</si>
  <si>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</si>
  <si>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</si>
  <si>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</si>
  <si>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</si>
  <si>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</si>
  <si>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</si>
  <si>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</si>
  <si>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</si>
  <si>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</si>
  <si>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</si>
  <si>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</si>
  <si>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</si>
  <si>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</si>
  <si>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</si>
  <si>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</si>
  <si>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</si>
  <si>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</si>
  <si>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</si>
  <si>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</si>
  <si>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</si>
  <si>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</si>
  <si>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</si>
  <si>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</si>
  <si>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</si>
  <si>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</si>
  <si>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</si>
  <si>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</si>
  <si>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</si>
  <si>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</si>
  <si>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</si>
  <si>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</si>
  <si>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</si>
  <si>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</si>
  <si>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</si>
  <si>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</si>
  <si>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</si>
  <si>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</si>
  <si>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</si>
  <si>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</si>
  <si>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</si>
  <si>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</si>
  <si>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</si>
  <si>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</si>
  <si>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</si>
  <si>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</si>
  <si>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</si>
  <si>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</si>
  <si>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</si>
  <si>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</si>
  <si>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</si>
  <si>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</si>
  <si>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</si>
  <si>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</si>
  <si>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</si>
  <si>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</si>
  <si>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</si>
  <si>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</si>
  <si>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</si>
  <si>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</si>
  <si>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</si>
  <si>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</si>
  <si>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</si>
  <si>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</si>
  <si>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</si>
  <si>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</si>
  <si>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</si>
  <si>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</si>
  <si>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</si>
  <si>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</si>
  <si>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</si>
  <si>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</si>
  <si>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</si>
  <si>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</si>
  <si>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</si>
  <si>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</si>
  <si>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</si>
  <si>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</si>
  <si>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</si>
  <si>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</si>
  <si>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</si>
  <si>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</si>
  <si>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</si>
  <si>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</si>
  <si>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</si>
  <si>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</si>
  <si>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</si>
  <si>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</si>
  <si>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</si>
  <si>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</si>
  <si>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</si>
  <si>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</si>
  <si>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</si>
  <si>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</si>
  <si>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</si>
  <si>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</si>
  <si>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</si>
  <si>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</si>
  <si>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</si>
  <si>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</si>
  <si>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</si>
  <si>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</si>
  <si>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</si>
  <si>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</si>
  <si>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</si>
  <si>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</si>
  <si>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</si>
  <si>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</si>
  <si>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</si>
  <si>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</si>
  <si>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</si>
  <si>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</si>
  <si>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</si>
  <si>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</si>
  <si>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</si>
  <si>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</si>
  <si>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</si>
  <si>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</si>
  <si>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</si>
  <si>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</si>
  <si>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</si>
  <si>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</si>
  <si>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</si>
  <si>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</si>
  <si>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</si>
  <si>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</si>
  <si>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</si>
  <si>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</si>
  <si>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</si>
  <si>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</si>
  <si>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</si>
  <si>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</si>
  <si>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</si>
  <si>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</si>
  <si>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</si>
  <si>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</si>
  <si>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</si>
  <si>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</si>
  <si>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</si>
  <si>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</si>
  <si>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</si>
  <si>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</si>
  <si>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</si>
  <si>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</si>
  <si>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</si>
  <si>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</si>
  <si>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</si>
  <si>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</si>
  <si>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</si>
  <si>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</si>
  <si>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</si>
  <si>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</si>
  <si>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</si>
  <si>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</si>
  <si>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</si>
  <si>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</si>
  <si>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</si>
  <si>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</si>
  <si>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</si>
  <si>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</si>
  <si>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</si>
  <si>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</si>
  <si>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</si>
  <si>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</si>
  <si>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</si>
  <si>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</si>
  <si>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</si>
  <si>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</si>
  <si>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</si>
  <si>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</si>
  <si>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</si>
  <si>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</si>
  <si>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</si>
  <si>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</si>
  <si>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</si>
  <si>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</si>
  <si>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</si>
  <si>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</si>
  <si>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</si>
  <si>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</si>
  <si>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</si>
  <si>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</si>
  <si>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</si>
  <si>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</si>
  <si>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</si>
  <si>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</si>
  <si>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</si>
  <si>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</si>
  <si>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</si>
  <si>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</si>
  <si>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</si>
  <si>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</si>
  <si>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</si>
  <si>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</si>
  <si>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</si>
  <si>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</si>
  <si>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</si>
  <si>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</si>
  <si>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</si>
  <si>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</si>
  <si>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</si>
  <si>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</si>
  <si>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</si>
  <si>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</si>
  <si>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</si>
  <si>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</si>
  <si>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</si>
  <si>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</si>
  <si>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</si>
  <si>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</si>
  <si>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</si>
  <si>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</si>
  <si>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</si>
  <si>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</si>
  <si>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</si>
  <si>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</si>
  <si>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</si>
  <si>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</si>
  <si>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</si>
  <si>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</si>
  <si>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</si>
  <si>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</si>
  <si>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</si>
  <si>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</si>
  <si>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</si>
  <si>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</si>
  <si>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</si>
  <si>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</si>
  <si>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</si>
  <si>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</si>
  <si>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</si>
  <si>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</si>
  <si>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</si>
  <si>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</si>
  <si>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</si>
  <si>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</si>
  <si>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</si>
  <si>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</si>
  <si>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</si>
  <si>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</si>
  <si>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</si>
  <si>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</si>
  <si>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</si>
  <si>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</si>
  <si>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</si>
  <si>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</si>
  <si>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</si>
  <si>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</si>
  <si>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</si>
  <si>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</si>
  <si>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</si>
  <si>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</si>
  <si>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</si>
  <si>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</si>
  <si>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</si>
  <si>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</si>
  <si>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</si>
  <si>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</si>
  <si>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</si>
  <si>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</si>
  <si>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</si>
  <si>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</si>
  <si>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</si>
  <si>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</si>
  <si>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</si>
  <si>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</si>
  <si>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</si>
  <si>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</si>
  <si>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</si>
  <si>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</si>
  <si>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</si>
  <si>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</si>
  <si>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</si>
  <si>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</si>
  <si>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</si>
  <si>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</si>
  <si>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</si>
  <si>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</si>
  <si>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</si>
  <si>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</si>
  <si>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</si>
  <si>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</si>
  <si>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</si>
  <si>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</si>
  <si>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</si>
  <si>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</si>
  <si>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</si>
  <si>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</si>
  <si>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</si>
  <si>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</si>
  <si>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</si>
  <si>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</si>
  <si>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</si>
  <si>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</si>
  <si>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</si>
  <si>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</si>
  <si>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</si>
  <si>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</si>
  <si>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</si>
  <si>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</si>
  <si>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</si>
  <si>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</si>
  <si>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</si>
  <si>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</si>
  <si>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</si>
  <si>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</si>
  <si>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</si>
  <si>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</si>
  <si>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</si>
  <si>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</si>
  <si>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</si>
  <si>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</si>
  <si>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</si>
  <si>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</si>
  <si>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</si>
  <si>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</si>
  <si>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</si>
  <si>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</si>
  <si>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</si>
  <si>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</si>
  <si>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</si>
  <si>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</si>
  <si>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</si>
  <si>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</si>
  <si>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</si>
  <si>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</si>
  <si>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</si>
  <si>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</si>
  <si>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</si>
  <si>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</si>
  <si>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</si>
  <si>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</si>
  <si>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</si>
  <si>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</si>
  <si>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</si>
  <si>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</si>
  <si>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</si>
  <si>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</si>
  <si>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</si>
  <si>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</si>
  <si>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</si>
  <si>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</si>
  <si>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</si>
  <si>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</si>
  <si>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</si>
  <si>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</si>
  <si>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</si>
  <si>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</si>
  <si>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</si>
  <si>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</si>
  <si>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</si>
  <si>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</si>
  <si>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</si>
  <si>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</si>
  <si>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</si>
  <si>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</si>
  <si>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</si>
  <si>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</si>
  <si>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</si>
  <si>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</si>
  <si>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</si>
  <si>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</si>
  <si>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</si>
  <si>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</si>
  <si>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</si>
  <si>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</si>
  <si>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</si>
  <si>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</si>
  <si>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</si>
  <si>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</si>
  <si>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</si>
  <si>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</si>
  <si>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</si>
  <si>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</si>
  <si>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</si>
  <si>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</si>
  <si>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</si>
  <si>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</si>
  <si>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</si>
  <si>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</si>
  <si>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</si>
  <si>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</si>
  <si>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</si>
  <si>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</si>
  <si>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</si>
  <si>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</si>
  <si>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</si>
  <si>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</si>
  <si>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</si>
  <si>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</si>
  <si>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</si>
  <si>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</si>
  <si>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</si>
  <si>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</si>
  <si>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</si>
  <si>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</si>
  <si>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</si>
  <si>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</si>
  <si>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</si>
  <si>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</si>
  <si>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</si>
  <si>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</si>
  <si>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</si>
  <si>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</si>
  <si>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</si>
  <si>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</si>
  <si>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</si>
  <si>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</si>
  <si>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</si>
  <si>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</si>
  <si>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</si>
  <si>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</si>
  <si>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</si>
  <si>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</si>
  <si>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</si>
  <si>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</si>
  <si>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</si>
  <si>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</si>
  <si>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</si>
  <si>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</si>
  <si>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</si>
  <si>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</si>
  <si>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</si>
  <si>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</si>
  <si>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</si>
  <si>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</si>
  <si>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</si>
  <si>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</si>
  <si>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</si>
  <si>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</si>
  <si>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</si>
  <si>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</si>
  <si>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</si>
  <si>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</si>
  <si>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</si>
  <si>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</si>
  <si>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</si>
  <si>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</si>
  <si>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</si>
  <si>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</si>
  <si>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</si>
  <si>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</si>
  <si>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</si>
  <si>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</si>
  <si>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</si>
  <si>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</si>
  <si>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</si>
  <si>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</si>
  <si>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</si>
  <si>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</si>
  <si>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</si>
  <si>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</si>
  <si>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</si>
  <si>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</si>
  <si>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</si>
  <si>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</si>
  <si>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</si>
  <si>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</si>
  <si>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</si>
  <si>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</si>
  <si>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</si>
  <si>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</si>
  <si>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</si>
  <si>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</si>
  <si>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</si>
  <si>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</si>
  <si>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</si>
  <si>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</si>
  <si>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</si>
  <si>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</si>
  <si>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</si>
  <si>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</si>
  <si>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</si>
  <si>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</si>
  <si>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</si>
  <si>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</si>
  <si>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</si>
  <si>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</si>
  <si>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</si>
  <si>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</si>
  <si>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</si>
  <si>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</si>
  <si>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</si>
  <si>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</si>
  <si>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</si>
  <si>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</si>
  <si>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</si>
  <si>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</si>
  <si>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</si>
  <si>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</si>
  <si>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</si>
  <si>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</si>
  <si>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</si>
  <si>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</si>
  <si>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</si>
  <si>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</si>
  <si>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</si>
  <si>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</si>
  <si>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</si>
  <si>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</si>
  <si>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</si>
  <si>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</si>
  <si>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</si>
  <si>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</si>
  <si>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</si>
  <si>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</si>
  <si>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</si>
  <si>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</si>
  <si>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</si>
  <si>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</si>
  <si>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</si>
  <si>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</si>
  <si>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</si>
  <si>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</si>
  <si>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</si>
  <si>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</si>
  <si>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</si>
  <si>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</si>
  <si>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</si>
  <si>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</si>
  <si>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</si>
  <si>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</si>
  <si>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</si>
  <si>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</si>
  <si>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</si>
  <si>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</si>
  <si>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</si>
  <si>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</si>
  <si>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</si>
  <si>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</si>
  <si>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</si>
  <si>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</si>
  <si>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</si>
  <si>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</si>
  <si>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</si>
  <si>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</si>
  <si>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</si>
  <si>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</si>
  <si>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</si>
  <si>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</si>
  <si>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</si>
  <si>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</si>
  <si>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</si>
  <si>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</si>
  <si>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</si>
  <si>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</si>
  <si>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</si>
  <si>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</si>
  <si>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</si>
  <si>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</si>
  <si>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</si>
  <si>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</si>
  <si>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</si>
  <si>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</si>
  <si>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</si>
  <si>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</si>
  <si>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</si>
  <si>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</si>
  <si>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</si>
  <si>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</si>
  <si>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</si>
  <si>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</si>
  <si>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</si>
  <si>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</si>
  <si>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</si>
  <si>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</si>
  <si>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</si>
  <si>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</si>
  <si>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</si>
  <si>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</si>
  <si>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</si>
  <si>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</si>
  <si>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</si>
  <si>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</si>
  <si>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</si>
  <si>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</si>
  <si>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</si>
  <si>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</si>
  <si>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</si>
  <si>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</si>
  <si>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</si>
  <si>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</si>
  <si>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</si>
  <si>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</si>
  <si>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</si>
  <si>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</si>
  <si>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</si>
  <si>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</si>
  <si>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</si>
  <si>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</si>
  <si>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</si>
  <si>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</si>
  <si>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</si>
  <si>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</si>
  <si>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</si>
  <si>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</si>
  <si>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</si>
  <si>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</si>
  <si>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</si>
  <si>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</si>
  <si>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</si>
  <si>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</si>
  <si>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</si>
  <si>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</si>
  <si>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</si>
  <si>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</si>
  <si>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</si>
  <si>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</si>
  <si>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</si>
  <si>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</si>
  <si>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</si>
  <si>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</si>
  <si>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</si>
  <si>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</si>
  <si>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</si>
  <si>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</si>
  <si>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</si>
  <si>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</si>
  <si>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</si>
  <si>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</si>
  <si>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</si>
  <si>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</si>
  <si>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</si>
  <si>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</si>
  <si>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</si>
  <si>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</si>
  <si>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</si>
  <si>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</si>
  <si>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</si>
  <si>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</si>
  <si>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</si>
  <si>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</si>
  <si>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</si>
  <si>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</si>
  <si>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</si>
  <si>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</si>
  <si>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</si>
  <si>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</si>
  <si>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</si>
  <si>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</si>
  <si>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</si>
  <si>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</si>
  <si>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</si>
  <si>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</si>
  <si>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</si>
  <si>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</si>
  <si>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</si>
  <si>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</si>
  <si>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</si>
  <si>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</si>
  <si>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</si>
  <si>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</si>
  <si>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</si>
  <si>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</si>
  <si>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</si>
  <si>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</si>
  <si>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</si>
  <si>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</si>
  <si>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</si>
  <si>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</si>
  <si>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</si>
  <si>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</si>
  <si>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</si>
  <si>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</si>
  <si>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</si>
  <si>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</si>
  <si>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</si>
  <si>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</si>
  <si>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</si>
  <si>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</si>
  <si>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</si>
  <si>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</si>
  <si>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</si>
  <si>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</si>
  <si>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</si>
  <si>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</si>
  <si>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</si>
  <si>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</si>
  <si>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</si>
  <si>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</si>
  <si>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</si>
  <si>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</si>
  <si>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</si>
  <si>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</si>
  <si>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</si>
  <si>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</si>
  <si>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</si>
  <si>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</si>
  <si>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</si>
  <si>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</si>
  <si>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</si>
  <si>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</si>
  <si>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</si>
  <si>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</si>
  <si>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</si>
  <si>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</si>
  <si>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</si>
  <si>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</si>
  <si>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</si>
  <si>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</si>
  <si>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</si>
  <si>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</si>
  <si>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</si>
  <si>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</si>
  <si>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</si>
  <si>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</si>
  <si>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</si>
  <si>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</si>
  <si>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</si>
  <si>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</si>
  <si>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</si>
  <si>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</si>
  <si>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</si>
  <si>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</si>
  <si>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</si>
  <si>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</si>
  <si>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</si>
  <si>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</si>
  <si>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</si>
  <si>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</si>
  <si>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</si>
  <si>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</si>
  <si>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</si>
  <si>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</si>
  <si>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</si>
  <si>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</si>
  <si>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</si>
  <si>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</si>
  <si>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</si>
  <si>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</si>
  <si>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</si>
  <si>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</si>
  <si>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</si>
  <si>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</si>
  <si>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</si>
  <si>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</si>
  <si>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</si>
  <si>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</si>
  <si>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</si>
  <si>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</si>
  <si>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</si>
  <si>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</si>
  <si>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</si>
  <si>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</si>
  <si>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</si>
  <si>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</si>
  <si>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</si>
  <si>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</si>
  <si>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</si>
  <si>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</si>
  <si>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</si>
  <si>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</si>
  <si>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</si>
  <si>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</si>
  <si>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</si>
  <si>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</si>
  <si>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</si>
  <si>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</si>
  <si>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</si>
  <si>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</si>
  <si>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</si>
  <si>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</si>
  <si>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</si>
  <si>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</si>
  <si>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</si>
  <si>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</si>
  <si>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</si>
  <si>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</si>
  <si>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</si>
  <si>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</si>
  <si>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</si>
  <si>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</si>
  <si>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</si>
  <si>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</si>
  <si>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</si>
  <si>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</si>
  <si>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</si>
  <si>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</si>
  <si>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</si>
  <si>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</si>
  <si>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</si>
  <si>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</si>
  <si>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</si>
  <si>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</si>
  <si>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</si>
  <si>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</si>
  <si>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</si>
  <si>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</si>
  <si>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</si>
  <si>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</si>
  <si>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</si>
  <si>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</si>
  <si>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</si>
  <si>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</si>
  <si>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</si>
  <si>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</si>
  <si>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</si>
  <si>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</si>
  <si>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</si>
  <si>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</si>
  <si>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</si>
  <si>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</si>
  <si>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</si>
  <si>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</si>
  <si>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</si>
  <si>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</si>
  <si>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</si>
  <si>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</si>
  <si>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</si>
  <si>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</si>
  <si>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</si>
  <si>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</si>
  <si>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</si>
  <si>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</si>
  <si>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</si>
  <si>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</si>
  <si>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</si>
  <si>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</si>
  <si>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</si>
  <si>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</si>
  <si>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</si>
  <si>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</si>
  <si>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</si>
  <si>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</si>
  <si>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</si>
  <si>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</si>
  <si>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</si>
  <si>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</si>
  <si>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</si>
  <si>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</si>
  <si>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</si>
  <si>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</si>
  <si>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</si>
  <si>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</si>
  <si>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</si>
  <si>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</si>
  <si>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</si>
  <si>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</si>
  <si>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</si>
  <si>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</si>
  <si>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</si>
  <si>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</si>
  <si>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</si>
  <si>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</si>
  <si>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</si>
  <si>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</si>
  <si>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</si>
  <si>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</si>
  <si>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</si>
  <si>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</si>
  <si>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</si>
  <si>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</si>
  <si>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</si>
  <si>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</si>
  <si>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</si>
  <si>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</si>
  <si>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</si>
  <si>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</si>
  <si>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</si>
  <si>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</si>
  <si>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</si>
  <si>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</si>
  <si>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</si>
  <si>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</si>
  <si>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</si>
  <si>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</si>
  <si>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</si>
  <si>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</si>
  <si>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</si>
  <si>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</si>
  <si>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</si>
  <si>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</si>
  <si>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</si>
  <si>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</si>
  <si>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</si>
  <si>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</si>
  <si>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</si>
  <si>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</si>
  <si>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</si>
  <si>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</si>
  <si>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</si>
  <si>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</si>
  <si>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</si>
  <si>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</si>
  <si>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</si>
  <si>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</si>
  <si>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</si>
  <si>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</si>
  <si>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</si>
  <si>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</si>
  <si>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</si>
  <si>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</si>
  <si>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</si>
  <si>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</si>
  <si>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</si>
  <si>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</si>
  <si>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</si>
  <si>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</si>
  <si>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</si>
  <si>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</si>
  <si>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</si>
  <si>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</si>
  <si>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</si>
  <si>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</si>
  <si>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</si>
  <si>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</si>
  <si>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</si>
  <si>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</si>
  <si>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</si>
  <si>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</si>
  <si>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</si>
  <si>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</si>
  <si>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</si>
  <si>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</si>
  <si>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</si>
  <si>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</si>
  <si>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</si>
  <si>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</si>
  <si>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</si>
  <si>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</si>
  <si>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</si>
  <si>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</si>
  <si>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</si>
  <si>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</si>
  <si>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</si>
  <si>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</si>
  <si>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</si>
  <si>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</si>
  <si>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</si>
  <si>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</si>
  <si>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</si>
  <si>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</si>
  <si>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</si>
  <si>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</si>
  <si>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</si>
  <si>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</si>
  <si>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</si>
  <si>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</si>
  <si>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</si>
  <si>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</si>
  <si>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</si>
  <si>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</si>
  <si>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</si>
  <si>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</si>
  <si>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</si>
  <si>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</si>
  <si>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</si>
  <si>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</si>
  <si>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</si>
  <si>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</si>
  <si>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</si>
  <si>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</si>
  <si>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</si>
  <si>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</si>
  <si>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</si>
  <si>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</si>
  <si>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</si>
  <si>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</si>
  <si>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</si>
  <si>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</si>
  <si>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</si>
  <si>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</si>
  <si>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</si>
  <si>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</si>
  <si>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</si>
  <si>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</si>
  <si>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</si>
  <si>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</si>
  <si>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</si>
  <si>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</si>
  <si>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</si>
  <si>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</si>
  <si>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</si>
  <si>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</si>
  <si>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</si>
  <si>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</si>
  <si>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</si>
  <si>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</si>
  <si>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</si>
  <si>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</si>
  <si>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</si>
  <si>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</si>
  <si>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</si>
  <si>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</si>
  <si>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</si>
  <si>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</si>
  <si>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</si>
  <si>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</si>
  <si>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</si>
  <si>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</si>
  <si>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</si>
  <si>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</si>
  <si>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</si>
  <si>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</si>
  <si>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</si>
  <si>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</si>
  <si>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</si>
  <si>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</si>
  <si>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</si>
  <si>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</si>
  <si>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</si>
  <si>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</si>
  <si>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</si>
  <si>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</si>
  <si>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</si>
  <si>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</si>
  <si>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</si>
  <si>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</si>
  <si>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</si>
  <si>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</si>
  <si>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</si>
  <si>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</si>
  <si>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</si>
  <si>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</si>
  <si>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</si>
  <si>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</si>
  <si>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</si>
  <si>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</si>
  <si>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</si>
  <si>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</si>
  <si>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</si>
  <si>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</si>
  <si>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</si>
  <si>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</si>
  <si>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</si>
  <si>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</si>
  <si>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</si>
  <si>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</si>
  <si>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</si>
  <si>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</si>
  <si>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</si>
  <si>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</si>
  <si>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</si>
  <si>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</si>
  <si>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</si>
  <si>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</si>
  <si>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</si>
  <si>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</si>
  <si>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</si>
  <si>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</si>
  <si>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</si>
  <si>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</si>
  <si>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</si>
  <si>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</si>
  <si>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</si>
  <si>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</si>
  <si>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</si>
  <si>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</si>
  <si>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</si>
  <si>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</si>
  <si>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</si>
  <si>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</si>
  <si>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</si>
  <si>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</si>
  <si>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</si>
  <si>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</si>
  <si>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</si>
  <si>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</si>
  <si>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</si>
  <si>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</si>
  <si>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</si>
  <si>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</si>
  <si>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</si>
  <si>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</si>
  <si>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</si>
  <si>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</si>
  <si>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</si>
  <si>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</si>
  <si>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</si>
  <si>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</si>
  <si>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</si>
  <si>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</si>
  <si>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</si>
  <si>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</si>
  <si>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</si>
  <si>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</si>
  <si>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</si>
  <si>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</si>
  <si>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</si>
  <si>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</si>
  <si>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</si>
  <si>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</si>
  <si>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</si>
  <si>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</si>
  <si>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</si>
  <si>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</si>
  <si>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</si>
  <si>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</si>
  <si>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</si>
  <si>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</si>
  <si>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</si>
  <si>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</si>
  <si>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</si>
  <si>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</si>
  <si>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</si>
  <si>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</si>
  <si>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</si>
  <si>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</si>
  <si>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</si>
  <si>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</si>
  <si>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</si>
  <si>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</si>
  <si>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</si>
  <si>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</si>
  <si>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</si>
  <si>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</si>
  <si>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</si>
  <si>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</si>
  <si>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</si>
  <si>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</si>
  <si>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</si>
  <si>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</si>
  <si>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</si>
  <si>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</si>
  <si>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</si>
  <si>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</si>
  <si>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</si>
  <si>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</si>
  <si>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</si>
  <si>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</si>
  <si>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</si>
  <si>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</si>
  <si>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</si>
  <si>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</si>
  <si>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</si>
  <si>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</si>
  <si>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</si>
  <si>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</si>
  <si>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</si>
  <si>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</si>
  <si>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</si>
  <si>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</si>
  <si>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</si>
  <si>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</si>
  <si>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</si>
  <si>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</si>
  <si>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</si>
  <si>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</si>
  <si>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</si>
  <si>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</si>
  <si>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</si>
  <si>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</si>
  <si>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</si>
  <si>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</si>
  <si>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</si>
  <si>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</si>
  <si>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</si>
  <si>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</si>
  <si>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</si>
  <si>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</si>
  <si>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</si>
  <si>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</si>
  <si>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</si>
  <si>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</si>
  <si>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</si>
  <si>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</si>
  <si>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</si>
  <si>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</si>
  <si>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</si>
  <si>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</si>
  <si>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</si>
  <si>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</si>
  <si>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</si>
  <si>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</si>
  <si>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</si>
  <si>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</si>
  <si>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</si>
  <si>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</si>
  <si>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</si>
  <si>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</si>
  <si>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</si>
  <si>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</si>
  <si>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</si>
  <si>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</si>
  <si>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</si>
  <si>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</si>
  <si>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</si>
  <si>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</si>
  <si>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</si>
  <si>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</si>
  <si>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</si>
  <si>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</si>
  <si>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</si>
  <si>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</si>
  <si>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</si>
  <si>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</si>
  <si>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</si>
  <si>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</si>
  <si>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</si>
  <si>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</si>
  <si>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</si>
  <si>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</si>
  <si>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</si>
  <si>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</si>
  <si>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</si>
  <si>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</si>
  <si>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</si>
  <si>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</si>
  <si>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</si>
  <si>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</si>
  <si>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</si>
  <si>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</si>
  <si>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</si>
  <si>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</si>
  <si>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</si>
  <si>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</si>
  <si>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</si>
  <si>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</si>
  <si>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</si>
  <si>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</si>
  <si>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</si>
  <si>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</si>
  <si>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</si>
  <si>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</si>
  <si>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</si>
  <si>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</si>
  <si>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</si>
  <si>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</si>
  <si>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</si>
  <si>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</si>
  <si>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</si>
  <si>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</si>
  <si>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</si>
  <si>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</si>
  <si>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</si>
  <si>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</si>
  <si>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</si>
  <si>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</si>
  <si>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</si>
  <si>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</si>
  <si>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</si>
  <si>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</si>
  <si>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</si>
  <si>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</si>
  <si>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</si>
  <si>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</si>
  <si>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</si>
  <si>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</si>
  <si>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</si>
  <si>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</si>
  <si>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</si>
  <si>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</si>
  <si>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</si>
  <si>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</si>
  <si>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</si>
  <si>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</si>
  <si>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</si>
  <si>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</si>
  <si>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</si>
  <si>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</si>
  <si>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</si>
  <si>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</si>
  <si>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</si>
  <si>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</si>
  <si>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</si>
  <si>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</si>
  <si>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</si>
  <si>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</si>
  <si>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</si>
  <si>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</si>
  <si>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</si>
  <si>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</si>
  <si>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</si>
  <si>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</si>
  <si>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</si>
  <si>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</si>
  <si>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</si>
  <si>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</si>
  <si>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</si>
  <si>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</si>
  <si>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</si>
  <si>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</si>
  <si>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</si>
  <si>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</si>
  <si>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</si>
  <si>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</si>
  <si>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</si>
  <si>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</si>
  <si>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</si>
  <si>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</si>
  <si>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</si>
  <si>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</si>
  <si>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</si>
  <si>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</si>
  <si>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</si>
  <si>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</si>
  <si>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</si>
  <si>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</si>
  <si>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</si>
  <si>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</si>
  <si>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</si>
  <si>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</si>
  <si>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</si>
  <si>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</si>
  <si>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</si>
  <si>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</si>
  <si>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</si>
  <si>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</si>
  <si>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</si>
  <si>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</si>
  <si>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</si>
  <si>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</si>
  <si>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</si>
  <si>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</si>
  <si>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</si>
  <si>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</si>
  <si>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</si>
  <si>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</si>
  <si>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</si>
  <si>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</si>
  <si>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</si>
  <si>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</si>
  <si>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</si>
  <si>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</si>
  <si>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</si>
  <si>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</si>
  <si>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</si>
  <si>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</si>
  <si>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</si>
  <si>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</si>
  <si>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</si>
  <si>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</si>
  <si>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</si>
  <si>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</si>
  <si>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</si>
  <si>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</si>
  <si>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</si>
  <si>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</si>
  <si>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</si>
  <si>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</si>
  <si>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</si>
  <si>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</si>
  <si>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</si>
  <si>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</si>
  <si>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</si>
  <si>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</si>
  <si>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</si>
  <si>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</si>
  <si>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</si>
  <si>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</si>
  <si>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</si>
  <si>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</si>
  <si>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</si>
  <si>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</si>
  <si>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</si>
  <si>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</si>
  <si>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</si>
  <si>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</si>
  <si>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</si>
  <si>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</si>
  <si>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</si>
  <si>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</si>
  <si>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</si>
  <si>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</si>
  <si>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</si>
  <si>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</si>
  <si>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</si>
  <si>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</si>
  <si>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</si>
  <si>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</si>
  <si>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</si>
  <si>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</si>
  <si>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</si>
  <si>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</si>
  <si>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</si>
  <si>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</si>
  <si>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</si>
  <si>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</si>
  <si>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</si>
  <si>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</si>
  <si>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</si>
  <si>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</si>
  <si>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</si>
  <si>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</si>
  <si>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</si>
  <si>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</si>
  <si>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</si>
  <si>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</si>
  <si>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</si>
  <si>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</si>
  <si>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</si>
  <si>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</si>
  <si>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</si>
  <si>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</si>
  <si>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</si>
  <si>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</si>
  <si>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</si>
  <si>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</si>
  <si>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</si>
  <si>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</si>
  <si>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</si>
  <si>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</si>
  <si>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</si>
  <si>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</si>
  <si>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</si>
  <si>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</si>
  <si>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</si>
  <si>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</si>
  <si>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</si>
  <si>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</si>
  <si>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</si>
  <si>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</si>
  <si>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</si>
  <si>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</si>
  <si>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</si>
  <si>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</si>
  <si>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</si>
  <si>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</si>
  <si>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</si>
  <si>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</si>
  <si>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</si>
  <si>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</si>
  <si>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</si>
  <si>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</si>
  <si>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</si>
  <si>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</si>
  <si>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</si>
  <si>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</si>
  <si>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</si>
  <si>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</si>
  <si>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</si>
  <si>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</si>
  <si>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</si>
  <si>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</si>
  <si>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</si>
  <si>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</si>
  <si>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</si>
  <si>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</si>
  <si>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</si>
  <si>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</si>
  <si>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</si>
  <si>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</si>
  <si>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</si>
  <si>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</si>
  <si>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</si>
  <si>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</si>
  <si>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</si>
  <si>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</si>
  <si>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</si>
  <si>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</si>
  <si>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</si>
  <si>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</si>
  <si>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</si>
  <si>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</si>
  <si>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</si>
  <si>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</si>
  <si>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</si>
  <si>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</si>
  <si>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</si>
  <si>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</si>
  <si>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</si>
  <si>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</si>
  <si>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</si>
  <si>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</si>
  <si>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</si>
  <si>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</si>
  <si>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</si>
  <si>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</si>
  <si>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</si>
  <si>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</si>
  <si>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</si>
  <si>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</si>
  <si>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</si>
  <si>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</si>
  <si>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</si>
  <si>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</si>
  <si>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</si>
  <si>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</si>
  <si>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</si>
  <si>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</si>
  <si>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</si>
  <si>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</si>
  <si>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</si>
  <si>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</si>
  <si>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</si>
  <si>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</si>
  <si>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</si>
  <si>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</si>
  <si>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</si>
  <si>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</si>
  <si>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</si>
  <si>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</si>
  <si>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</si>
  <si>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</si>
  <si>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</si>
  <si>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</si>
  <si>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</si>
  <si>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</si>
  <si>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</si>
  <si>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</si>
  <si>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</si>
  <si>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</si>
  <si>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</si>
  <si>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</si>
  <si>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</si>
  <si>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</si>
  <si>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</si>
  <si>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</si>
  <si>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</si>
  <si>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</si>
  <si>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</si>
  <si>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</si>
  <si>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</si>
  <si>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</si>
  <si>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</si>
  <si>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</si>
  <si>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</si>
  <si>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</si>
  <si>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</si>
  <si>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</si>
  <si>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</si>
  <si>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</si>
  <si>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</si>
  <si>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</si>
  <si>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</si>
  <si>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</si>
  <si>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</si>
  <si>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</si>
  <si>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</si>
  <si>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</si>
  <si>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</si>
  <si>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</si>
  <si>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</si>
  <si>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</si>
  <si>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</si>
  <si>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</si>
  <si>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</si>
  <si>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</si>
  <si>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</si>
  <si>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</si>
  <si>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</si>
  <si>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</si>
  <si>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</si>
  <si>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</si>
  <si>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</si>
  <si>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</si>
  <si>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</si>
  <si>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</si>
  <si>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</si>
  <si>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</si>
  <si>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</si>
  <si>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</si>
  <si>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</si>
  <si>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</si>
  <si>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</si>
  <si>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</si>
  <si>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</si>
  <si>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</si>
  <si>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</si>
  <si>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</si>
  <si>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</si>
  <si>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</si>
  <si>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</si>
  <si>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</si>
  <si>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</si>
  <si>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</si>
  <si>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</si>
  <si>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</si>
  <si>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</si>
  <si>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</si>
  <si>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</si>
  <si>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</si>
  <si>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</si>
  <si>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</si>
  <si>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</si>
  <si>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</si>
  <si>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</si>
  <si>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</si>
  <si>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</si>
  <si>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</si>
  <si>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</si>
  <si>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</si>
  <si>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</si>
  <si>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</si>
  <si>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</si>
  <si>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</si>
  <si>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</si>
  <si>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</si>
  <si>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</si>
  <si>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</si>
  <si>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</si>
  <si>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</si>
  <si>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</si>
  <si>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</si>
  <si>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</si>
  <si>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</si>
  <si>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</si>
  <si>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</si>
  <si>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</si>
  <si>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</si>
  <si>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</si>
  <si>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</si>
  <si>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</si>
  <si>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</si>
  <si>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</si>
  <si>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</si>
  <si>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</si>
  <si>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</si>
  <si>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</si>
  <si>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</si>
  <si>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</si>
  <si>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</si>
  <si>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</si>
  <si>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</si>
  <si>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</si>
  <si>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</si>
  <si>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</si>
  <si>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</si>
  <si>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</si>
  <si>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</si>
  <si>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</si>
  <si>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</si>
  <si>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</si>
  <si>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</si>
  <si>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</si>
  <si>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</si>
  <si>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</si>
  <si>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</si>
  <si>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</si>
  <si>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</si>
  <si>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</si>
  <si>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</si>
  <si>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</si>
  <si>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</si>
  <si>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</si>
  <si>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</si>
  <si>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</si>
  <si>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</si>
  <si>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</si>
  <si>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</si>
  <si>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</si>
  <si>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</si>
  <si>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</si>
  <si>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</si>
  <si>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</si>
  <si>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</si>
  <si>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</si>
  <si>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</si>
  <si>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</si>
  <si>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</si>
  <si>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</si>
  <si>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</si>
  <si>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</si>
  <si>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</si>
  <si>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</si>
  <si>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</si>
  <si>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</si>
  <si>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</si>
  <si>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</si>
  <si>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</si>
  <si>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</si>
  <si>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</si>
  <si>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</si>
  <si>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</si>
  <si>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</si>
  <si>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</si>
  <si>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</si>
  <si>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</si>
  <si>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</si>
  <si>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</si>
  <si>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</si>
  <si>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</si>
  <si>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</si>
  <si>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</si>
  <si>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</si>
  <si>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</si>
  <si>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</si>
  <si>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</si>
  <si>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</si>
  <si>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</si>
  <si>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</si>
  <si>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</si>
  <si>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</si>
  <si>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</si>
  <si>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</si>
  <si>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</si>
  <si>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</si>
  <si>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</si>
  <si>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</si>
  <si>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</si>
  <si>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</si>
  <si>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</si>
  <si>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</si>
  <si>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</si>
  <si>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</si>
  <si>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</si>
  <si>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</si>
  <si>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</si>
  <si>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</si>
  <si>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</si>
  <si>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</si>
  <si>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</si>
  <si>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</si>
  <si>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</si>
  <si>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</si>
  <si>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</si>
  <si>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</si>
  <si>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</si>
  <si>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</si>
  <si>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</si>
  <si>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</si>
  <si>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</si>
  <si>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</si>
  <si>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</si>
  <si>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</si>
  <si>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</si>
  <si>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</si>
  <si>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</si>
  <si>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</si>
  <si>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</si>
  <si>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</si>
  <si>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</si>
  <si>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</si>
  <si>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</si>
  <si>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</si>
  <si>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</si>
  <si>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</si>
  <si>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</si>
  <si>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</si>
  <si>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</si>
  <si>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</si>
  <si>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</si>
  <si>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</si>
  <si>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</si>
  <si>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</si>
  <si>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</si>
  <si>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</si>
  <si>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</si>
  <si>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</si>
  <si>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</si>
  <si>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</si>
  <si>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</si>
  <si>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</si>
  <si>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</si>
  <si>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</si>
  <si>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</si>
  <si>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</si>
  <si>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</si>
  <si>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</si>
  <si>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</si>
  <si>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</si>
  <si>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</si>
  <si>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</si>
  <si>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</si>
  <si>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</si>
  <si>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</si>
  <si>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</si>
  <si>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</si>
  <si>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</si>
  <si>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</si>
  <si>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</si>
  <si>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</si>
  <si>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</si>
  <si>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</si>
  <si>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</si>
  <si>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</si>
  <si>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</si>
  <si>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</si>
  <si>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</si>
  <si>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</si>
  <si>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</si>
  <si>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</si>
  <si>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</si>
  <si>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</si>
  <si>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</si>
  <si>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</si>
  <si>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</si>
  <si>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</si>
  <si>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</si>
  <si>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</si>
  <si>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</si>
  <si>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</si>
  <si>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</si>
  <si>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</si>
  <si>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</si>
  <si>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</si>
  <si>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</si>
  <si>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</si>
  <si>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</si>
  <si>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</si>
  <si>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</si>
  <si>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</si>
  <si>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</si>
  <si>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</si>
  <si>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</si>
  <si>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</si>
  <si>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</si>
  <si>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</si>
  <si>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</si>
  <si>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</si>
  <si>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</si>
  <si>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</si>
  <si>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</si>
  <si>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</si>
  <si>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</si>
  <si>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</si>
  <si>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</si>
  <si>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</si>
  <si>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</si>
  <si>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</si>
  <si>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</si>
  <si>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</si>
  <si>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</si>
  <si>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</si>
  <si>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</si>
  <si>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</si>
  <si>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</si>
  <si>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</si>
  <si>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</si>
  <si>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</si>
  <si>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</si>
  <si>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</si>
  <si>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</si>
  <si>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</si>
  <si>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</si>
  <si>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</si>
  <si>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</si>
  <si>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</si>
  <si>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</si>
  <si>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</si>
  <si>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</si>
  <si>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</si>
  <si>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</si>
  <si>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</si>
  <si>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</si>
  <si>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</si>
  <si>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</si>
  <si>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</si>
  <si>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</si>
  <si>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</si>
  <si>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</si>
  <si>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</si>
  <si>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</si>
  <si>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</si>
  <si>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</si>
  <si>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</si>
  <si>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</si>
  <si>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</si>
  <si>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</si>
  <si>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</si>
  <si>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</si>
  <si>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</si>
  <si>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</si>
  <si>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</si>
  <si>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</si>
  <si>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</si>
  <si>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</si>
  <si>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</si>
  <si>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</si>
  <si>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</si>
  <si>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</si>
  <si>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</si>
  <si>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</si>
  <si>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</si>
  <si>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</si>
  <si>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</si>
  <si>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</si>
  <si>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</si>
  <si>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</si>
  <si>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</si>
  <si>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</si>
  <si>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</si>
  <si>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</si>
  <si>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</si>
  <si>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</si>
  <si>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</si>
  <si>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</si>
  <si>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</si>
  <si>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</si>
  <si>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</si>
  <si>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</si>
  <si>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</si>
  <si>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</si>
  <si>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</si>
  <si>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</si>
  <si>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</si>
  <si>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</si>
  <si>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</si>
  <si>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</si>
  <si>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</si>
  <si>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</si>
  <si>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</si>
  <si>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</si>
  <si>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</si>
  <si>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</si>
  <si>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</si>
  <si>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</si>
  <si>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</si>
  <si>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</si>
  <si>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</si>
  <si>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</si>
  <si>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</si>
  <si>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</si>
  <si>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</si>
  <si>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</si>
  <si>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</si>
  <si>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</si>
  <si>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</si>
  <si>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</si>
  <si>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</si>
  <si>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</si>
  <si>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</si>
  <si>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</si>
  <si>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</si>
  <si>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</si>
  <si>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</si>
  <si>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</si>
  <si>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</si>
  <si>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</si>
  <si>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</si>
  <si>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</si>
  <si>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</si>
  <si>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</si>
  <si>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</si>
  <si>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</si>
  <si>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</si>
  <si>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</si>
  <si>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</si>
  <si>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</si>
  <si>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</si>
  <si>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</si>
  <si>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</si>
  <si>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</si>
  <si>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</si>
  <si>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</si>
  <si>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</si>
  <si>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</si>
  <si>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</si>
  <si>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</si>
  <si>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</si>
  <si>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</si>
  <si>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</si>
  <si>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</si>
  <si>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</si>
  <si>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</si>
  <si>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</si>
  <si>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</si>
  <si>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</si>
  <si>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</si>
  <si>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</si>
  <si>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</si>
  <si>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</si>
  <si>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</si>
  <si>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</si>
  <si>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</si>
  <si>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</si>
  <si>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</si>
  <si>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</si>
  <si>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</si>
  <si>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</si>
  <si>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</si>
  <si>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</si>
  <si>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</si>
  <si>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</si>
  <si>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</si>
  <si>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</si>
  <si>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</si>
  <si>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</si>
  <si>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</si>
  <si>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</si>
  <si>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</si>
  <si>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</si>
  <si>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</si>
  <si>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</si>
  <si>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</si>
  <si>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</si>
  <si>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</si>
  <si>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</si>
  <si>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</si>
  <si>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</si>
  <si>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</si>
  <si>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</si>
  <si>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</si>
  <si>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</si>
  <si>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</si>
  <si>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</si>
  <si>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</si>
  <si>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</si>
  <si>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</si>
  <si>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</si>
  <si>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</si>
  <si>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</si>
  <si>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</si>
  <si>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</si>
  <si>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</si>
  <si>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</si>
  <si>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</si>
  <si>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</si>
  <si>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</si>
  <si>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</si>
  <si>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</si>
  <si>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</si>
  <si>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</si>
  <si>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</si>
  <si>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</si>
  <si>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</si>
  <si>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</si>
  <si>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</si>
  <si>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</si>
  <si>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</si>
  <si>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</si>
  <si>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</si>
  <si>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</si>
  <si>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</si>
  <si>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</si>
  <si>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</si>
  <si>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</si>
  <si>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</si>
  <si>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</si>
  <si>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</si>
  <si>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</si>
  <si>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</si>
  <si>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</si>
  <si>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</si>
  <si>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</si>
  <si>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</si>
  <si>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</si>
  <si>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</si>
  <si>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</si>
  <si>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</si>
  <si>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</si>
  <si>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</si>
  <si>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</si>
  <si>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</si>
  <si>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</si>
  <si>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</si>
  <si>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</si>
  <si>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</si>
  <si>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</si>
  <si>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</si>
  <si>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</si>
  <si>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</si>
  <si>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</si>
  <si>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</si>
  <si>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</si>
  <si>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</si>
  <si>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</si>
  <si>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</si>
  <si>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</si>
  <si>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</si>
  <si>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</si>
  <si>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</si>
  <si>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</si>
  <si>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</si>
  <si>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</si>
  <si>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</si>
  <si>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</si>
  <si>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</si>
  <si>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</si>
  <si>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</si>
  <si>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</si>
  <si>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</si>
  <si>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</si>
  <si>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</si>
  <si>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</si>
  <si>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</si>
  <si>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</si>
  <si>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</si>
  <si>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</si>
  <si>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</si>
  <si>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</si>
  <si>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</si>
  <si>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</si>
  <si>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</si>
  <si>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</si>
  <si>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</si>
  <si>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</si>
  <si>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</si>
  <si>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</si>
  <si>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</si>
  <si>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</si>
  <si>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</si>
  <si>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</si>
  <si>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</si>
  <si>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</si>
  <si>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</si>
  <si>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</si>
  <si>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</si>
  <si>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</si>
  <si>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</si>
  <si>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</si>
  <si>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</si>
  <si>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</si>
  <si>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</si>
  <si>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</si>
  <si>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</si>
  <si>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</si>
  <si>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</si>
  <si>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</si>
  <si>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</si>
  <si>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</si>
  <si>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</si>
  <si>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</si>
  <si>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</si>
  <si>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</si>
  <si>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</si>
  <si>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</si>
  <si>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</si>
  <si>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</si>
  <si>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</si>
  <si>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</si>
  <si>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</si>
  <si>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</si>
  <si>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</si>
  <si>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</si>
  <si>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</si>
  <si>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</si>
  <si>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</si>
  <si>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</si>
  <si>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</si>
  <si>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</si>
  <si>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</si>
  <si>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</si>
  <si>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</si>
  <si>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</si>
  <si>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</si>
  <si>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</si>
  <si>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</si>
  <si>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</si>
  <si>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</si>
  <si>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</si>
  <si>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</si>
  <si>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</si>
  <si>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</si>
  <si>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</si>
  <si>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</si>
  <si>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</si>
  <si>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</si>
  <si>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</si>
  <si>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</si>
  <si>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</si>
  <si>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</si>
  <si>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</si>
  <si>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</si>
  <si>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</si>
  <si>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</si>
  <si>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</si>
  <si>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</si>
  <si>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</si>
  <si>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</si>
  <si>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</si>
  <si>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</si>
  <si>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</si>
  <si>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</si>
  <si>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</si>
  <si>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</si>
  <si>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</si>
  <si>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</si>
  <si>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</si>
  <si>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</si>
  <si>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</si>
  <si>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</si>
  <si>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</si>
  <si>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</si>
  <si>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</si>
  <si>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</si>
  <si>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</si>
  <si>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</si>
  <si>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</si>
  <si>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</si>
  <si>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</si>
  <si>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</si>
  <si>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</si>
  <si>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</si>
  <si>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</si>
  <si>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</si>
  <si>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</si>
  <si>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</si>
  <si>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</si>
  <si>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</si>
  <si>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</si>
  <si>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</si>
  <si>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</si>
  <si>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</si>
  <si>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</si>
  <si>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</si>
  <si>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</si>
  <si>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</si>
  <si>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</si>
  <si>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</si>
  <si>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</si>
  <si>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</si>
  <si>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</si>
  <si>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</si>
  <si>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</si>
  <si>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</si>
  <si>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</si>
  <si>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</si>
  <si>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</si>
  <si>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</si>
  <si>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</si>
  <si>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</si>
  <si>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</si>
  <si>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</si>
  <si>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</si>
  <si>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</si>
  <si>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</si>
  <si>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</si>
  <si>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</si>
  <si>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</si>
  <si>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</si>
  <si>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</si>
  <si>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</si>
  <si>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</si>
  <si>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</si>
  <si>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</si>
  <si>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</si>
  <si>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</si>
  <si>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</si>
  <si>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</si>
  <si>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</si>
  <si>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</si>
  <si>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</si>
  <si>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</si>
  <si>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</si>
  <si>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</si>
  <si>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</si>
  <si>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</si>
  <si>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</si>
  <si>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</si>
  <si>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</si>
  <si>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</si>
  <si>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</si>
  <si>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</si>
  <si>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</si>
  <si>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</si>
  <si>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</si>
  <si>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</si>
  <si>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</si>
  <si>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</si>
  <si>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</si>
  <si>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</si>
  <si>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</si>
  <si>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</si>
  <si>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</si>
  <si>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</si>
  <si>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</si>
  <si>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</si>
  <si>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</si>
  <si>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</si>
  <si>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</si>
  <si>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</si>
  <si>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</si>
  <si>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</si>
  <si>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</si>
  <si>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</si>
  <si>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</si>
  <si>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</si>
  <si>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</si>
  <si>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</si>
  <si>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</si>
  <si>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</si>
  <si>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</si>
  <si>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</si>
  <si>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</si>
  <si>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</si>
  <si>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</si>
  <si>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</si>
  <si>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</si>
  <si>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</si>
  <si>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</si>
  <si>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</si>
  <si>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</si>
  <si>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</si>
  <si>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</si>
  <si>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</si>
  <si>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</si>
  <si>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</si>
  <si>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</si>
  <si>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</si>
  <si>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</si>
  <si>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</si>
  <si>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</si>
  <si>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</si>
  <si>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</si>
  <si>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</si>
  <si>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</si>
  <si>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</si>
  <si>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</si>
  <si>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</si>
  <si>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</si>
  <si>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</si>
  <si>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</si>
  <si>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</si>
  <si>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</si>
  <si>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</si>
  <si>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</si>
  <si>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</si>
  <si>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</si>
  <si>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</si>
  <si>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</si>
  <si>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</si>
  <si>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</si>
  <si>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</si>
  <si>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</si>
  <si>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</si>
  <si>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</si>
  <si>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</si>
  <si>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</si>
  <si>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</si>
  <si>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</si>
  <si>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</si>
  <si>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</si>
  <si>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</si>
  <si>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</si>
  <si>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</si>
  <si>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</si>
  <si>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</si>
  <si>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</si>
  <si>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</si>
  <si>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</si>
  <si>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</si>
  <si>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</si>
  <si>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</si>
  <si>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</si>
  <si>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</si>
  <si>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</si>
  <si>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</si>
  <si>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</si>
  <si>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</si>
  <si>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</si>
  <si>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</si>
  <si>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</si>
  <si>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</si>
  <si>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</si>
  <si>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</si>
  <si>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</si>
  <si>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</si>
  <si>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</si>
  <si>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</si>
  <si>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</si>
  <si>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</si>
  <si>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</si>
  <si>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</si>
  <si>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</si>
  <si>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</si>
  <si>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</si>
  <si>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</si>
  <si>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</si>
  <si>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</si>
  <si>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</si>
  <si>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</si>
  <si>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</si>
  <si>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</si>
  <si>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</si>
  <si>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</si>
  <si>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</si>
  <si>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</si>
  <si>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</si>
  <si>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</si>
  <si>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</si>
  <si>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</si>
  <si>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</si>
  <si>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</si>
  <si>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</si>
  <si>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</si>
  <si>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</si>
  <si>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</si>
  <si>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</si>
  <si>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</si>
  <si>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</si>
  <si>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</si>
  <si>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</si>
  <si>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</si>
  <si>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</si>
  <si>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</si>
  <si>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</si>
  <si>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</si>
  <si>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</si>
  <si>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</si>
  <si>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</si>
  <si>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</si>
  <si>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</si>
  <si>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</si>
  <si>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</si>
  <si>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</si>
  <si>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</si>
  <si>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</si>
  <si>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</si>
  <si>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</si>
  <si>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</si>
  <si>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</si>
  <si>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</si>
  <si>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</si>
  <si>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</si>
  <si>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</si>
  <si>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</si>
  <si>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</si>
  <si>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</si>
  <si>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</si>
  <si>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</si>
  <si>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</si>
  <si>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</si>
  <si>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</si>
  <si>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</si>
  <si>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</si>
  <si>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</si>
  <si>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</si>
  <si>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</si>
  <si>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</si>
  <si>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</si>
  <si>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</si>
  <si>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</si>
  <si>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</si>
  <si>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</si>
  <si>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</si>
  <si>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</si>
  <si>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</si>
  <si>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</si>
  <si>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</si>
  <si>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</si>
  <si>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</si>
  <si>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</si>
  <si>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</si>
  <si>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</si>
  <si>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</si>
  <si>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</si>
  <si>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</si>
  <si>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</si>
  <si>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</si>
  <si>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</si>
  <si>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</si>
  <si>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</si>
  <si>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</si>
  <si>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</si>
  <si>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</si>
  <si>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</si>
  <si>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</si>
  <si>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</si>
  <si>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</si>
  <si>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</si>
  <si>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</si>
  <si>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</si>
  <si>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</si>
  <si>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</si>
  <si>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</si>
  <si>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</si>
  <si>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</si>
  <si>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</si>
  <si>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</si>
  <si>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</si>
  <si>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</si>
  <si>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</si>
  <si>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</si>
  <si>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</si>
  <si>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</si>
  <si>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</si>
  <si>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</si>
  <si>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</si>
  <si>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</si>
  <si>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</si>
  <si>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</si>
  <si>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</si>
  <si>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</si>
  <si>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</si>
  <si>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</si>
  <si>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</si>
  <si>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</si>
  <si>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</si>
  <si>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</si>
  <si>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</si>
  <si>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</si>
  <si>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</si>
  <si>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</si>
  <si>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</si>
  <si>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</si>
  <si>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</si>
  <si>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</si>
  <si>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</si>
  <si>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</si>
  <si>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</si>
  <si>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</si>
  <si>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</si>
  <si>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</si>
  <si>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</si>
  <si>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</si>
  <si>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</si>
  <si>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</si>
  <si>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</si>
  <si>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</si>
  <si>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</si>
  <si>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</si>
  <si>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</si>
  <si>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</si>
  <si>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</si>
  <si>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</si>
  <si>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</si>
  <si>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</si>
  <si>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</si>
  <si>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</si>
  <si>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</si>
  <si>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</si>
  <si>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</si>
  <si>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</si>
  <si>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</si>
  <si>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</si>
  <si>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</si>
  <si>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</si>
  <si>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</si>
  <si>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</si>
  <si>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</si>
  <si>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</si>
  <si>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</si>
  <si>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</si>
  <si>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</si>
  <si>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</si>
  <si>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</si>
  <si>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</si>
  <si>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</si>
  <si>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</si>
  <si>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</si>
  <si>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</si>
  <si>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</si>
  <si>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</si>
  <si>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</si>
  <si>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</si>
  <si>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</si>
  <si>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</si>
  <si>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</si>
  <si>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</si>
  <si>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</si>
  <si>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</si>
  <si>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</si>
  <si>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</si>
  <si>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</si>
  <si>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</si>
  <si>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</si>
  <si>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</si>
  <si>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</si>
  <si>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</si>
  <si>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</si>
  <si>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</si>
  <si>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</si>
  <si>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</si>
  <si>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</si>
  <si>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</si>
  <si>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</si>
  <si>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</si>
  <si>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</si>
  <si>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</si>
  <si>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</si>
  <si>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</si>
  <si>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</si>
  <si>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</si>
  <si>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</si>
  <si>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</si>
  <si>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</si>
  <si>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</si>
  <si>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</si>
  <si>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</si>
  <si>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</si>
  <si>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</si>
  <si>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</si>
  <si>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</si>
  <si>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</si>
  <si>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</si>
  <si>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</si>
  <si>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</si>
  <si>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</si>
  <si>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</si>
  <si>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</si>
  <si>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</si>
  <si>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</si>
  <si>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</si>
  <si>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</si>
  <si>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</si>
  <si>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</si>
  <si>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</si>
  <si>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</si>
  <si>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</si>
  <si>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</si>
  <si>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</si>
  <si>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</si>
  <si>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</si>
  <si>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</si>
  <si>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</si>
  <si>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</si>
  <si>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</si>
  <si>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</si>
  <si>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</si>
  <si>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</si>
  <si>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</si>
  <si>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</si>
  <si>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</si>
  <si>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</si>
  <si>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</si>
  <si>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</si>
  <si>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</si>
  <si>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</si>
  <si>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</si>
  <si>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</si>
  <si>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</si>
  <si>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</si>
  <si>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</si>
  <si>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</si>
  <si>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</si>
  <si>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</si>
  <si>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</si>
  <si>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</si>
  <si>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</si>
  <si>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</si>
  <si>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</si>
  <si>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</si>
  <si>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</si>
  <si>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</si>
  <si>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</si>
  <si>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</si>
  <si>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</si>
  <si>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</si>
  <si>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</si>
  <si>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</si>
  <si>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</si>
  <si>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</si>
  <si>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</si>
  <si>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</si>
  <si>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</si>
  <si>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</si>
  <si>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</si>
  <si>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</si>
  <si>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</si>
  <si>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</si>
  <si>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</si>
  <si>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</si>
  <si>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</si>
  <si>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</si>
  <si>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</si>
  <si>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</si>
  <si>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</si>
  <si>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</si>
  <si>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</si>
  <si>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</si>
  <si>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</si>
  <si>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</si>
  <si>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</si>
  <si>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</si>
  <si>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</si>
  <si>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</si>
  <si>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</si>
  <si>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</si>
  <si>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</si>
  <si>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</si>
  <si>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</si>
  <si>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</si>
  <si>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</si>
  <si>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</si>
  <si>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</si>
  <si>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</si>
  <si>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</si>
  <si>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</si>
  <si>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</si>
  <si>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</si>
  <si>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</si>
  <si>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</si>
  <si>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</si>
  <si>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</si>
  <si>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</si>
  <si>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</si>
  <si>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</si>
  <si>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</si>
  <si>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</si>
  <si>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</si>
  <si>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</si>
  <si>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</si>
  <si>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</si>
  <si>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</si>
  <si>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</si>
  <si>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</si>
  <si>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</si>
  <si>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</si>
  <si>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</si>
  <si>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</si>
  <si>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</si>
  <si>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</si>
  <si>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</si>
  <si>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</si>
  <si>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</si>
  <si>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</si>
  <si>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</si>
  <si>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</si>
  <si>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</si>
  <si>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</si>
  <si>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</si>
  <si>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</si>
  <si>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</si>
  <si>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</si>
  <si>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</si>
  <si>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</si>
  <si>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</si>
  <si>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</si>
  <si>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</si>
  <si>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</si>
  <si>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</si>
  <si>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</si>
  <si>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</si>
  <si>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</si>
  <si>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</si>
  <si>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</si>
  <si>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</si>
  <si>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</si>
  <si>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</si>
  <si>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</si>
  <si>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</si>
  <si>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</si>
  <si>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</si>
  <si>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</si>
  <si>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</si>
  <si>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</si>
  <si>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</si>
  <si>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</si>
  <si>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</si>
  <si>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</si>
  <si>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</si>
  <si>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</si>
  <si>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</si>
  <si>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</si>
  <si>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</si>
  <si>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</si>
  <si>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</si>
  <si>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</si>
  <si>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</si>
  <si>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</si>
  <si>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</si>
  <si>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</si>
  <si>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</si>
  <si>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</si>
  <si>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</si>
  <si>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</si>
  <si>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</si>
  <si>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</si>
  <si>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</si>
  <si>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</si>
  <si>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</si>
  <si>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</si>
  <si>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</si>
  <si>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</si>
  <si>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</si>
  <si>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</si>
  <si>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</si>
  <si>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</si>
  <si>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</si>
  <si>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</si>
  <si>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</si>
  <si>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</si>
  <si>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</si>
  <si>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</si>
  <si>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</si>
  <si>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</si>
  <si>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</si>
  <si>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</si>
  <si>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</si>
  <si>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</si>
  <si>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</si>
  <si>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</si>
  <si>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</si>
  <si>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</si>
  <si>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</si>
  <si>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</si>
  <si>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</si>
  <si>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</si>
  <si>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</si>
  <si>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</si>
  <si>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</si>
  <si>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</si>
  <si>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</si>
  <si>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</si>
  <si>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</si>
  <si>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</si>
  <si>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</si>
  <si>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</si>
  <si>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</si>
  <si>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</si>
  <si>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</si>
  <si>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</si>
  <si>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</si>
  <si>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</si>
  <si>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</si>
  <si>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</si>
  <si>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</si>
  <si>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</si>
  <si>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</si>
  <si>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</si>
  <si>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</si>
  <si>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</si>
  <si>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</si>
  <si>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</si>
  <si>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</si>
  <si>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</si>
  <si>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</si>
  <si>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</si>
  <si>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</si>
  <si>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</si>
  <si>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</si>
  <si>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</si>
  <si>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</si>
  <si>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</si>
  <si>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</si>
  <si>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</si>
  <si>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</si>
  <si>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</si>
  <si>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</si>
  <si>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</si>
  <si>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</si>
  <si>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</si>
  <si>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</si>
  <si>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</si>
  <si>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</si>
  <si>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</si>
  <si>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</si>
  <si>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</si>
  <si>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</si>
  <si>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</si>
  <si>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</si>
  <si>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</si>
  <si>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</si>
  <si>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</si>
  <si>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</si>
  <si>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</si>
  <si>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</si>
  <si>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</si>
  <si>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</si>
  <si>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</si>
  <si>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</si>
  <si>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</si>
  <si>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</si>
  <si>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</si>
  <si>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</si>
  <si>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</si>
  <si>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</si>
  <si>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</si>
  <si>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</si>
  <si>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</si>
  <si>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</si>
  <si>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</si>
  <si>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</si>
  <si>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</si>
  <si>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</si>
  <si>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</si>
  <si>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</si>
  <si>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</si>
  <si>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</si>
  <si>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</si>
  <si>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</si>
  <si>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</si>
  <si>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</si>
  <si>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</si>
  <si>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</si>
  <si>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</si>
  <si>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</si>
  <si>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</si>
  <si>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</si>
  <si>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</si>
  <si>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</si>
  <si>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</si>
  <si>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</si>
  <si>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</si>
  <si>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</si>
  <si>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</si>
  <si>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</si>
  <si>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</si>
  <si>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</si>
  <si>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</si>
  <si>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</si>
  <si>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</si>
  <si>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</si>
  <si>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</si>
  <si>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</si>
  <si>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</si>
  <si>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</si>
  <si>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</si>
  <si>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</si>
  <si>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</si>
  <si>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</si>
  <si>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</si>
  <si>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</si>
  <si>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</si>
  <si>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</si>
  <si>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</si>
  <si>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</si>
  <si>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</si>
  <si>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</si>
  <si>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</si>
  <si>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</si>
  <si>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</si>
  <si>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</si>
  <si>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</si>
  <si>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</si>
  <si>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</si>
  <si>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</si>
  <si>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</si>
  <si>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</si>
  <si>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</si>
  <si>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</si>
  <si>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</si>
  <si>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</si>
  <si>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</si>
  <si>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</si>
  <si>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</si>
  <si>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</si>
  <si>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</si>
  <si>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</si>
  <si>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</si>
  <si>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</si>
  <si>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</si>
  <si>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</si>
  <si>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</si>
  <si>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</si>
  <si>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</si>
  <si>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</si>
  <si>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</si>
  <si>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</si>
  <si>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</si>
  <si>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</si>
  <si>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</si>
  <si>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</si>
  <si>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</si>
  <si>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</si>
  <si>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</si>
  <si>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</si>
  <si>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</si>
  <si>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</si>
  <si>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</si>
  <si>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</si>
  <si>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</si>
  <si>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</si>
  <si>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</si>
  <si>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</si>
  <si>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</si>
  <si>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</si>
  <si>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</si>
  <si>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</si>
  <si>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</si>
  <si>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</si>
  <si>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</si>
  <si>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</si>
  <si>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</si>
  <si>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</si>
  <si>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</si>
  <si>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</si>
  <si>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</si>
  <si>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</si>
  <si>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</si>
  <si>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</si>
  <si>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</si>
  <si>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</si>
  <si>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</si>
  <si>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</si>
  <si>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</si>
  <si>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</si>
  <si>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</si>
  <si>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</si>
  <si>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</si>
  <si>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</si>
  <si>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</si>
  <si>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</si>
  <si>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</si>
  <si>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</si>
  <si>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</si>
  <si>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</si>
  <si>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</si>
  <si>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</si>
  <si>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</si>
  <si>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</si>
  <si>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</si>
  <si>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</si>
  <si>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</si>
  <si>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</si>
  <si>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</si>
  <si>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</si>
  <si>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</si>
  <si>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</si>
  <si>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</si>
  <si>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</si>
  <si>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</si>
  <si>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</si>
  <si>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</si>
  <si>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</si>
  <si>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</si>
  <si>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</si>
  <si>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</si>
  <si>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</si>
  <si>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</si>
  <si>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</si>
  <si>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</si>
  <si>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</si>
  <si>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</si>
  <si>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</si>
  <si>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</si>
  <si>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</si>
  <si>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</si>
  <si>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</si>
  <si>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</si>
  <si>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</si>
  <si>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</si>
  <si>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</si>
  <si>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</si>
  <si>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</si>
  <si>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</si>
  <si>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</si>
  <si>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</si>
  <si>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</si>
  <si>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</si>
  <si>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</si>
  <si>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</si>
  <si>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</si>
  <si>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</si>
  <si>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</si>
  <si>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</si>
  <si>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</si>
  <si>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</si>
  <si>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</si>
  <si>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</si>
  <si>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</si>
  <si>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</si>
  <si>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</si>
  <si>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</si>
  <si>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</si>
  <si>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</si>
  <si>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</si>
  <si>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</si>
  <si>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</si>
  <si>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</si>
  <si>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</si>
  <si>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</si>
  <si>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</si>
  <si>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</si>
  <si>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</si>
  <si>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</si>
  <si>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</si>
  <si>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</si>
  <si>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</si>
  <si>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</si>
  <si>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</si>
  <si>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</si>
  <si>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</si>
  <si>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</si>
  <si>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</si>
  <si>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</si>
  <si>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</si>
  <si>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</si>
  <si>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</si>
  <si>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</si>
  <si>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</si>
  <si>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</si>
  <si>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</si>
  <si>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</si>
  <si>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</si>
  <si>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</si>
  <si>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</si>
  <si>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</si>
  <si>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</si>
  <si>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</si>
  <si>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</si>
  <si>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</si>
  <si>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</si>
  <si>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</si>
  <si>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</si>
  <si>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</si>
  <si>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</si>
  <si>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</si>
  <si>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</si>
  <si>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</si>
  <si>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</si>
  <si>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</si>
  <si>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</si>
  <si>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</si>
  <si>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</si>
  <si>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</si>
  <si>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</si>
  <si>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</si>
  <si>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</si>
  <si>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</si>
  <si>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</si>
  <si>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</si>
  <si>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</si>
  <si>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</si>
  <si>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</si>
  <si>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</si>
  <si>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</si>
  <si>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</si>
  <si>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</si>
  <si>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</si>
  <si>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</si>
  <si>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</si>
  <si>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</si>
  <si>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</si>
  <si>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</si>
  <si>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</si>
  <si>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</si>
  <si>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</si>
  <si>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</si>
  <si>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</si>
  <si>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</si>
  <si>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</si>
  <si>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</si>
  <si>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</si>
  <si>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</si>
  <si>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</si>
  <si>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</si>
  <si>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</si>
  <si>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</si>
  <si>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</si>
  <si>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</si>
  <si>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</si>
  <si>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</si>
  <si>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</si>
  <si>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</si>
  <si>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</si>
  <si>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</si>
  <si>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</si>
  <si>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</si>
  <si>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</si>
  <si>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</si>
  <si>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</si>
  <si>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</si>
  <si>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</si>
  <si>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</si>
  <si>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</si>
  <si>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</si>
  <si>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</si>
  <si>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</si>
  <si>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</si>
  <si>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</si>
  <si>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</si>
  <si>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</si>
  <si>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</si>
  <si>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</si>
  <si>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</si>
  <si>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</si>
  <si>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</si>
  <si>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</si>
  <si>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</si>
  <si>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</si>
  <si>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</si>
  <si>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</si>
  <si>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</si>
  <si>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</si>
  <si>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</si>
  <si>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</si>
  <si>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</si>
  <si>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</si>
  <si>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</si>
  <si>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</si>
  <si>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</si>
  <si>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</si>
  <si>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</si>
  <si>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</si>
  <si>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</si>
  <si>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</si>
  <si>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</si>
  <si>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</si>
  <si>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</si>
  <si>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</si>
  <si>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</si>
  <si>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</si>
  <si>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</si>
  <si>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</si>
  <si>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</si>
  <si>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</si>
  <si>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</si>
  <si>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</si>
  <si>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</si>
  <si>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</si>
  <si>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</si>
  <si>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</si>
  <si>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</si>
  <si>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</si>
  <si>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</si>
  <si>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</si>
  <si>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</si>
  <si>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</si>
  <si>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</si>
  <si>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</si>
  <si>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</si>
  <si>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</si>
  <si>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</si>
  <si>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</si>
  <si>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</si>
  <si>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</si>
  <si>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</si>
  <si>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</si>
  <si>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</si>
  <si>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</si>
  <si>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</si>
  <si>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</si>
  <si>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</si>
  <si>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</si>
  <si>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</si>
  <si>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</si>
  <si>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</si>
  <si>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</si>
  <si>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</si>
  <si>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</si>
  <si>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</si>
  <si>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</si>
  <si>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</si>
  <si>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</si>
  <si>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</si>
  <si>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</si>
  <si>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</si>
  <si>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</si>
  <si>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</si>
  <si>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</si>
  <si>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</si>
  <si>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</si>
  <si>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</si>
  <si>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</si>
  <si>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</si>
  <si>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</si>
  <si>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</si>
  <si>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</si>
  <si>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</si>
  <si>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</si>
  <si>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</si>
  <si>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</si>
  <si>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</si>
  <si>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</si>
  <si>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</si>
  <si>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</si>
  <si>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</si>
  <si>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</si>
  <si>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</si>
  <si>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</si>
  <si>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</si>
  <si>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</si>
  <si>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</si>
  <si>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</si>
  <si>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</si>
  <si>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</si>
  <si>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</si>
  <si>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</si>
  <si>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</si>
  <si>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</si>
  <si>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</si>
  <si>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</si>
  <si>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</si>
  <si>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</si>
  <si>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</si>
  <si>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</si>
  <si>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</si>
  <si>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</si>
  <si>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</si>
  <si>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</si>
  <si>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</si>
  <si>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</si>
  <si>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</si>
  <si>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</si>
  <si>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</si>
  <si>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</si>
  <si>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</si>
  <si>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</si>
  <si>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</si>
  <si>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</si>
  <si>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</si>
  <si>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</si>
  <si>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</si>
  <si>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</si>
  <si>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</si>
  <si>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</si>
  <si>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</si>
  <si>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</si>
  <si>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</si>
  <si>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</si>
  <si>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</si>
  <si>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</si>
  <si>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</si>
  <si>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</si>
  <si>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</si>
  <si>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</si>
  <si>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</si>
  <si>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</si>
  <si>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</si>
  <si>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</si>
  <si>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</si>
  <si>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</si>
  <si>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</si>
  <si>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</si>
  <si>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</si>
  <si>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</si>
  <si>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</si>
  <si>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</si>
  <si>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</si>
  <si>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</si>
  <si>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</si>
  <si>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</si>
  <si>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</si>
  <si>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</si>
  <si>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</si>
  <si>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</si>
  <si>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</si>
  <si>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</si>
  <si>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</si>
  <si>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</si>
  <si>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</si>
  <si>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</si>
  <si>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</si>
  <si>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</si>
  <si>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</si>
  <si>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</si>
  <si>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</si>
  <si>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</si>
  <si>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</si>
  <si>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</si>
  <si>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</si>
  <si>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</si>
  <si>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</si>
  <si>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</si>
  <si>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</si>
  <si>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</si>
  <si>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</si>
  <si>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</si>
  <si>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</si>
  <si>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</si>
  <si>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</si>
  <si>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</si>
  <si>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</si>
  <si>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</si>
  <si>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</si>
  <si>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</si>
  <si>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</si>
  <si>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</si>
  <si>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</si>
  <si>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</si>
  <si>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</si>
  <si>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</si>
  <si>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</si>
  <si>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</si>
  <si>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</si>
  <si>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</si>
  <si>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</si>
  <si>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</si>
  <si>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</si>
  <si>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</si>
  <si>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</si>
  <si>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</si>
  <si>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</si>
  <si>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</si>
  <si>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</si>
  <si>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</si>
  <si>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</si>
  <si>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</si>
  <si>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</si>
  <si>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</si>
  <si>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</si>
  <si>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</si>
  <si>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</si>
  <si>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</si>
  <si>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</si>
  <si>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</si>
  <si>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</si>
  <si>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</si>
  <si>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</si>
  <si>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</si>
  <si>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</si>
  <si>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</si>
  <si>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</si>
  <si>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</si>
  <si>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</si>
  <si>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</si>
  <si>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</si>
  <si>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</si>
  <si>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</si>
  <si>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</si>
  <si>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</si>
  <si>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</si>
  <si>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</si>
  <si>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</si>
  <si>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</si>
  <si>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</si>
  <si>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</si>
  <si>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</si>
  <si>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</si>
  <si>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</si>
  <si>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</si>
  <si>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</si>
  <si>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</si>
  <si>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</si>
  <si>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</si>
  <si>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</si>
  <si>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</si>
  <si>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</si>
  <si>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</si>
  <si>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</si>
  <si>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</si>
  <si>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</si>
  <si>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</si>
  <si>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</si>
  <si>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</si>
  <si>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</si>
  <si>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</si>
  <si>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</si>
  <si>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</si>
  <si>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</si>
  <si>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</si>
  <si>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</si>
  <si>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</si>
  <si>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</si>
  <si>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</si>
  <si>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</si>
  <si>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</si>
  <si>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</si>
  <si>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</si>
  <si>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</si>
  <si>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</si>
  <si>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</si>
  <si>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</si>
  <si>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</si>
  <si>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</si>
  <si>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</si>
  <si>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</si>
  <si>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</si>
  <si>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</si>
  <si>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</si>
  <si>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</si>
  <si>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</si>
  <si>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</si>
  <si>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</si>
  <si>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</si>
  <si>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</si>
  <si>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</si>
  <si>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</si>
  <si>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</si>
  <si>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</si>
  <si>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</si>
  <si>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</si>
  <si>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</si>
  <si>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</si>
  <si>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</si>
  <si>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</si>
  <si>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</si>
  <si>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</si>
  <si>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</si>
  <si>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</si>
  <si>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</si>
  <si>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</si>
  <si>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</si>
  <si>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</si>
  <si>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</si>
  <si>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</si>
  <si>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</si>
  <si>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</si>
  <si>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</si>
  <si>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</si>
  <si>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</si>
  <si>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</si>
  <si>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</si>
  <si>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</si>
  <si>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</si>
  <si>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</si>
  <si>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</si>
  <si>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</si>
  <si>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</si>
  <si>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</si>
  <si>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</si>
  <si>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</si>
  <si>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</si>
  <si>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</si>
  <si>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</si>
  <si>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</si>
  <si>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</si>
  <si>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</si>
  <si>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</si>
  <si>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</si>
  <si>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</si>
  <si>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</si>
  <si>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</si>
  <si>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</si>
  <si>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</si>
  <si>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</si>
  <si>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</si>
  <si>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</si>
  <si>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</si>
  <si>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</si>
  <si>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</si>
  <si>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</si>
  <si>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</si>
  <si>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</si>
  <si>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</si>
  <si>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</si>
  <si>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</si>
  <si>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</si>
  <si>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</si>
  <si>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</si>
  <si>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</si>
  <si>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</si>
  <si>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</si>
  <si>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</si>
  <si>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</si>
  <si>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</si>
  <si>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</si>
  <si>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</si>
  <si>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</si>
  <si>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</si>
  <si>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</si>
  <si>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</si>
  <si>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</si>
  <si>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</si>
  <si>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</si>
  <si>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</si>
  <si>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</si>
  <si>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</si>
  <si>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</si>
  <si>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</si>
  <si>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</si>
  <si>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</si>
  <si>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</si>
  <si>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</si>
  <si>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</si>
  <si>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</si>
  <si>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</si>
  <si>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</si>
  <si>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</si>
  <si>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</si>
  <si>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</si>
  <si>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</si>
  <si>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</si>
  <si>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</si>
  <si>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</si>
  <si>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</si>
  <si>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</si>
  <si>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</si>
  <si>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</si>
  <si>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</si>
  <si>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</si>
  <si>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</si>
  <si>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</si>
  <si>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</si>
  <si>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</si>
  <si>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</si>
  <si>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</si>
  <si>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</si>
  <si>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</si>
  <si>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</si>
  <si>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</si>
  <si>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</si>
  <si>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</si>
  <si>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</si>
  <si>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</si>
  <si>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</si>
  <si>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</si>
  <si>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</si>
  <si>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</si>
  <si>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</si>
  <si>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</si>
  <si>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</si>
  <si>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</si>
  <si>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</si>
  <si>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</si>
  <si>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</si>
  <si>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</si>
  <si>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</si>
  <si>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</si>
  <si>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</si>
  <si>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</si>
  <si>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</si>
  <si>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</si>
  <si>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</si>
  <si>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</si>
  <si>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</si>
  <si>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</si>
  <si>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</si>
  <si>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</si>
  <si>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</si>
  <si>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</si>
  <si>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</si>
  <si>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</si>
  <si>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</si>
  <si>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</si>
  <si>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</si>
  <si>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</si>
  <si>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</si>
  <si>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</si>
  <si>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</si>
  <si>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</si>
  <si>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</si>
  <si>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</si>
  <si>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</si>
  <si>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</si>
  <si>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</si>
  <si>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</si>
  <si>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</si>
  <si>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</si>
  <si>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</si>
  <si>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</si>
  <si>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</si>
  <si>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</si>
  <si>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</si>
  <si>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</si>
  <si>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</si>
  <si>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</si>
  <si>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</si>
  <si>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</si>
  <si>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</si>
  <si>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</si>
  <si>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</si>
  <si>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</si>
  <si>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</si>
  <si>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</si>
  <si>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</si>
  <si>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</si>
  <si>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</si>
  <si>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</si>
  <si>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</si>
  <si>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</si>
  <si>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</si>
  <si>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</si>
  <si>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</si>
  <si>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</si>
  <si>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</si>
  <si>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</si>
  <si>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</si>
  <si>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</si>
  <si>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</si>
  <si>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</si>
  <si>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</si>
  <si>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</si>
  <si>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</si>
  <si>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</si>
  <si>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</si>
  <si>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</si>
  <si>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</si>
  <si>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</si>
  <si>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</si>
  <si>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</si>
  <si>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</si>
  <si>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</si>
  <si>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</si>
  <si>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</si>
  <si>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</si>
  <si>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</si>
  <si>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</si>
  <si>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</si>
  <si>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</si>
  <si>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</si>
  <si>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</si>
  <si>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</si>
  <si>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</si>
  <si>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</si>
  <si>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</si>
  <si>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</si>
  <si>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</si>
  <si>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</si>
  <si>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</si>
  <si>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</si>
  <si>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</si>
  <si>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</si>
  <si>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</si>
  <si>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</si>
  <si>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</si>
  <si>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</si>
  <si>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</si>
  <si>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</si>
  <si>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</si>
  <si>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</si>
  <si>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</si>
  <si>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</si>
  <si>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</si>
  <si>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</si>
  <si>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</si>
  <si>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</si>
  <si>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</si>
  <si>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</si>
  <si>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</si>
  <si>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</si>
  <si>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</si>
  <si>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</si>
  <si>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</si>
  <si>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</si>
  <si>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</si>
  <si>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</si>
  <si>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</si>
  <si>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</si>
  <si>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</si>
  <si>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</si>
  <si>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</si>
  <si>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</si>
  <si>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</si>
  <si>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</si>
  <si>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</si>
  <si>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</si>
  <si>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</si>
  <si>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</si>
  <si>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</si>
  <si>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</si>
  <si>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</si>
  <si>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</si>
  <si>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</si>
  <si>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</si>
  <si>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</si>
  <si>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</si>
  <si>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</si>
  <si>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</si>
  <si>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</si>
  <si>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</si>
  <si>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</si>
  <si>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</si>
  <si>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</si>
  <si>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</si>
  <si>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</si>
  <si>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</si>
  <si>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</si>
  <si>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</si>
  <si>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</si>
  <si>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</si>
  <si>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</si>
  <si>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</si>
  <si>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</si>
  <si>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</si>
  <si>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</si>
  <si>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</si>
  <si>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</si>
  <si>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</si>
  <si>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</si>
  <si>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</si>
  <si>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</si>
  <si>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</si>
  <si>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</si>
  <si>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</si>
  <si>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</si>
  <si>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</si>
  <si>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</si>
  <si>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</si>
  <si>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</si>
  <si>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</si>
  <si>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</si>
  <si>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</si>
  <si>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</si>
  <si>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</si>
  <si>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</si>
  <si>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</si>
  <si>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</si>
  <si>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</si>
  <si>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</si>
  <si>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</si>
  <si>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</si>
  <si>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</si>
  <si>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</si>
  <si>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</si>
  <si>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</si>
  <si>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</si>
  <si>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</si>
  <si>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</si>
  <si>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</si>
  <si>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</si>
  <si>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</si>
  <si>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</si>
  <si>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</si>
  <si>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</si>
  <si>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</si>
  <si>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</si>
  <si>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</si>
  <si>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</si>
  <si>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</si>
  <si>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</si>
  <si>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</si>
  <si>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</si>
  <si>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</si>
  <si>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</si>
  <si>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</si>
  <si>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</si>
  <si>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</si>
  <si>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</si>
  <si>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</si>
  <si>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</si>
  <si>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</si>
  <si>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</si>
  <si>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</si>
  <si>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</si>
  <si>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</si>
  <si>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</si>
  <si>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</si>
  <si>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</si>
  <si>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</si>
  <si>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</si>
  <si>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</si>
  <si>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</si>
  <si>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</si>
  <si>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</si>
  <si>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</si>
  <si>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</si>
  <si>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</si>
  <si>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</si>
  <si>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</si>
  <si>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</si>
  <si>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</si>
  <si>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</si>
  <si>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</si>
  <si>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</si>
  <si>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</si>
  <si>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</si>
  <si>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</si>
  <si>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</si>
  <si>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</si>
  <si>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</si>
  <si>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</si>
  <si>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</si>
  <si>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</si>
  <si>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</si>
  <si>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</si>
  <si>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</si>
  <si>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</si>
  <si>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</si>
  <si>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</si>
  <si>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</si>
  <si>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</si>
  <si>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</si>
  <si>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</si>
  <si>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</si>
  <si>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</si>
  <si>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</si>
  <si>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</si>
  <si>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</si>
  <si>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</si>
  <si>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</si>
  <si>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</si>
  <si>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</si>
  <si>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</si>
  <si>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</si>
  <si>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</si>
  <si>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</si>
  <si>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</si>
  <si>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</si>
  <si>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</si>
  <si>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</si>
  <si>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</si>
  <si>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</si>
  <si>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</si>
  <si>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</si>
  <si>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</si>
  <si>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</si>
  <si>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</si>
  <si>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</si>
  <si>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</si>
  <si>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</si>
  <si>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</si>
  <si>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</si>
  <si>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</si>
  <si>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</si>
  <si>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</si>
  <si>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</si>
  <si>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</si>
  <si>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</si>
  <si>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</si>
  <si>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</si>
  <si>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</si>
  <si>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</si>
  <si>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</si>
  <si>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</si>
  <si>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</si>
  <si>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</si>
  <si>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</si>
  <si>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</si>
  <si>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</si>
  <si>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</si>
  <si>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</si>
  <si>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</si>
  <si>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</si>
  <si>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</si>
  <si>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</si>
  <si>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</si>
  <si>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</si>
  <si>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</si>
  <si>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</si>
  <si>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</si>
  <si>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</si>
  <si>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</si>
  <si>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</si>
  <si>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</si>
  <si>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</si>
  <si>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</si>
  <si>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</si>
  <si>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</si>
  <si>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</si>
  <si>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</si>
  <si>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</si>
  <si>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</si>
  <si>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</si>
  <si>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</si>
  <si>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</si>
  <si>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</si>
  <si>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</si>
  <si>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</si>
  <si>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</si>
  <si>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</si>
  <si>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</si>
  <si>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</si>
  <si>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</si>
  <si>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</si>
  <si>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</si>
  <si>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</si>
  <si>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</si>
  <si>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</si>
  <si>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</si>
  <si>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</si>
  <si>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</si>
  <si>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</si>
  <si>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</si>
  <si>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</si>
  <si>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</si>
  <si>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</si>
  <si>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</si>
  <si>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</si>
  <si>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</si>
  <si>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</si>
  <si>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</si>
  <si>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</si>
  <si>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</si>
  <si>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</si>
  <si>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</si>
  <si>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</si>
  <si>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</si>
  <si>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</si>
  <si>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</si>
  <si>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</si>
  <si>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</si>
  <si>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</si>
  <si>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</si>
  <si>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</si>
  <si>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</si>
  <si>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</si>
  <si>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</si>
  <si>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</si>
  <si>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</si>
  <si>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</si>
  <si>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</si>
  <si>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</si>
  <si>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</si>
  <si>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</si>
  <si>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</si>
  <si>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</si>
  <si>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</si>
  <si>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</si>
  <si>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</si>
  <si>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</si>
  <si>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</si>
  <si>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</si>
  <si>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</si>
  <si>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</si>
  <si>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</si>
  <si>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</si>
  <si>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</si>
  <si>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</si>
  <si>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</si>
  <si>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</si>
  <si>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</si>
  <si>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</si>
  <si>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</si>
  <si>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</si>
  <si>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</si>
  <si>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</si>
  <si>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</si>
  <si>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</si>
  <si>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</si>
  <si>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</si>
  <si>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</si>
  <si>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</si>
  <si>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</si>
  <si>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</si>
  <si>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</si>
  <si>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</si>
  <si>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</si>
  <si>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</si>
  <si>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</si>
  <si>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</si>
  <si>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</si>
  <si>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</si>
  <si>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</si>
  <si>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</si>
  <si>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</si>
  <si>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</si>
  <si>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</si>
  <si>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</si>
  <si>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</si>
  <si>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</si>
  <si>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</si>
  <si>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</si>
  <si>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</si>
  <si>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</si>
  <si>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</si>
  <si>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</si>
  <si>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</si>
  <si>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</si>
  <si>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</si>
  <si>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</si>
  <si>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</si>
  <si>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</si>
  <si>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</si>
  <si>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</si>
  <si>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</si>
  <si>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</si>
  <si>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</si>
  <si>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</si>
  <si>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</si>
  <si>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</si>
  <si>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</si>
  <si>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</si>
  <si>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</si>
  <si>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</si>
  <si>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</si>
  <si>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</si>
  <si>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</si>
  <si>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</si>
  <si>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</si>
  <si>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</si>
  <si>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</si>
  <si>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</si>
  <si>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</si>
  <si>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</si>
  <si>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</si>
  <si>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</si>
  <si>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</si>
  <si>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</si>
  <si>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</si>
  <si>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</si>
  <si>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</si>
  <si>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</si>
  <si>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</si>
  <si>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</si>
  <si>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</si>
  <si>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</si>
  <si>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</si>
  <si>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</si>
  <si>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</si>
  <si>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</si>
  <si>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</si>
  <si>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</si>
  <si>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</si>
  <si>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</si>
  <si>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</si>
  <si>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</si>
  <si>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</si>
  <si>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</si>
  <si>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</si>
  <si>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</si>
  <si>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</si>
  <si>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</si>
  <si>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</si>
  <si>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</si>
  <si>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</si>
  <si>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</si>
  <si>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</si>
  <si>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</si>
  <si>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</si>
  <si>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</si>
  <si>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</si>
  <si>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</si>
  <si>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</si>
  <si>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</si>
  <si>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</si>
  <si>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</si>
  <si>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</si>
  <si>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</si>
  <si>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</si>
  <si>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</si>
  <si>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</si>
  <si>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</si>
  <si>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</si>
  <si>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</si>
  <si>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</si>
  <si>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</si>
  <si>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</si>
  <si>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</si>
  <si>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</si>
  <si>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</si>
  <si>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</si>
  <si>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</si>
  <si>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</si>
  <si>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</si>
  <si>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</si>
  <si>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</si>
  <si>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</si>
  <si>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</si>
  <si>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</si>
  <si>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</si>
  <si>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</si>
  <si>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</si>
  <si>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</si>
  <si>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</si>
  <si>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</si>
  <si>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</si>
  <si>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</si>
  <si>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</si>
  <si>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</si>
  <si>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</si>
  <si>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</si>
  <si>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</si>
  <si>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</si>
  <si>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</si>
  <si>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</si>
  <si>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</si>
  <si>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</si>
  <si>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</si>
  <si>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</si>
  <si>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</si>
  <si>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</si>
  <si>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</si>
  <si>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</si>
  <si>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</si>
  <si>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</si>
  <si>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</si>
  <si>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</si>
  <si>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</si>
  <si>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</si>
  <si>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</si>
  <si>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</si>
  <si>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</si>
  <si>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</si>
  <si>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</si>
  <si>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</si>
  <si>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</si>
  <si>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</si>
  <si>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</si>
  <si>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</si>
  <si>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</si>
  <si>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</si>
  <si>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</si>
  <si>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</si>
  <si>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</si>
  <si>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</si>
  <si>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</si>
  <si>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</si>
  <si>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</si>
  <si>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</si>
  <si>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</si>
  <si>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</si>
  <si>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</si>
  <si>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</si>
  <si>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</si>
  <si>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</si>
  <si>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</si>
  <si>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</si>
  <si>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</si>
  <si>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</si>
  <si>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</si>
  <si>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</si>
  <si>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</si>
  <si>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</si>
  <si>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</si>
  <si>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</si>
  <si>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</si>
  <si>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</si>
  <si>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</si>
  <si>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</si>
  <si>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</si>
  <si>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</si>
  <si>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</si>
  <si>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</si>
  <si>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</si>
  <si>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</si>
  <si>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</si>
  <si>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</si>
  <si>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</si>
  <si>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</si>
  <si>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</si>
  <si>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</si>
  <si>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</si>
  <si>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</si>
  <si>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</si>
  <si>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</si>
  <si>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</si>
  <si>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</si>
  <si>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</si>
  <si>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</si>
  <si>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</si>
  <si>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</si>
  <si>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</si>
  <si>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</si>
  <si>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</si>
  <si>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</si>
  <si>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</si>
  <si>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</si>
  <si>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</si>
  <si>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</si>
  <si>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</si>
  <si>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</si>
  <si>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</si>
  <si>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</si>
  <si>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</si>
  <si>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</si>
  <si>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</si>
  <si>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</si>
  <si>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</si>
  <si>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</si>
  <si>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</si>
  <si>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</si>
  <si>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</si>
  <si>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</si>
  <si>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</si>
  <si>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</si>
  <si>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</si>
  <si>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</si>
  <si>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</si>
  <si>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</si>
  <si>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</si>
  <si>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</si>
  <si>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</si>
  <si>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</si>
  <si>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</si>
  <si>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</si>
  <si>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</si>
  <si>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</si>
  <si>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</si>
  <si>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</si>
  <si>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</si>
  <si>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</si>
  <si>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</si>
  <si>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</si>
  <si>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</si>
  <si>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</si>
  <si>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</si>
  <si>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</si>
  <si>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</si>
  <si>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</si>
  <si>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</si>
  <si>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</si>
  <si>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</si>
  <si>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</si>
  <si>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</si>
  <si>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</si>
  <si>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</si>
  <si>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</si>
  <si>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</si>
  <si>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</si>
  <si>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</si>
  <si>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</si>
  <si>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</si>
  <si>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</si>
  <si>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</si>
  <si>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</si>
  <si>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</si>
  <si>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</si>
  <si>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</si>
  <si>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</si>
  <si>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</si>
  <si>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</si>
  <si>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</si>
  <si>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</si>
  <si>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</si>
  <si>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</si>
  <si>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</si>
  <si>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</si>
  <si>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</si>
  <si>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</si>
  <si>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</si>
  <si>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</si>
  <si>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</si>
  <si>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</si>
  <si>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</si>
  <si>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</si>
  <si>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</si>
  <si>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</si>
  <si>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</si>
  <si>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</si>
  <si>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</si>
  <si>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</si>
  <si>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</si>
  <si>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</si>
  <si>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</si>
  <si>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</si>
  <si>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</si>
  <si>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</si>
  <si>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</si>
  <si>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</si>
  <si>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</si>
  <si>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</si>
  <si>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</si>
  <si>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</si>
  <si>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</si>
  <si>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</si>
  <si>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</si>
  <si>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</si>
  <si>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</si>
  <si>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</si>
  <si>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</si>
  <si>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</si>
  <si>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</si>
  <si>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</si>
  <si>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</si>
  <si>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</si>
  <si>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</si>
  <si>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</si>
  <si>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</si>
  <si>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</si>
  <si>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</si>
  <si>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</si>
  <si>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</si>
  <si>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</si>
  <si>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</si>
  <si>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</si>
  <si>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</si>
  <si>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</si>
  <si>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</si>
  <si>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</si>
  <si>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</si>
  <si>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</si>
  <si>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</si>
  <si>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</si>
  <si>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</si>
  <si>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</si>
  <si>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</si>
  <si>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</si>
  <si>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</si>
  <si>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</si>
  <si>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</si>
  <si>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</si>
  <si>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</si>
  <si>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</si>
  <si>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</si>
  <si>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</si>
  <si>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</si>
  <si>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</si>
  <si>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</si>
  <si>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</si>
  <si>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</si>
  <si>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</si>
  <si>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</si>
  <si>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</si>
  <si>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</si>
  <si>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</si>
  <si>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</si>
  <si>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</si>
  <si>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</si>
  <si>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</si>
  <si>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</si>
  <si>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</si>
  <si>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</si>
  <si>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</si>
  <si>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</si>
  <si>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</si>
  <si>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</si>
  <si>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</si>
  <si>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</si>
  <si>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</si>
  <si>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</si>
  <si>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</si>
  <si>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</si>
  <si>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</si>
  <si>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</si>
  <si>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</si>
  <si>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</si>
  <si>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</si>
  <si>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</si>
  <si>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</si>
  <si>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</si>
  <si>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</si>
  <si>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</si>
  <si>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</si>
  <si>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</si>
  <si>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</si>
  <si>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</si>
  <si>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</si>
  <si>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</si>
  <si>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</si>
  <si>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</si>
  <si>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</si>
  <si>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</si>
  <si>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</si>
  <si>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</si>
  <si>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</si>
  <si>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</si>
  <si>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</si>
  <si>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</si>
  <si>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</si>
  <si>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</si>
  <si>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</si>
  <si>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</si>
  <si>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</si>
  <si>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</si>
  <si>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</si>
  <si>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</si>
  <si>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</si>
  <si>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</si>
  <si>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</si>
  <si>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</si>
  <si>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</si>
  <si>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</si>
  <si>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</si>
  <si>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</si>
  <si>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</si>
  <si>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</si>
  <si>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</si>
  <si>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</si>
  <si>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</si>
  <si>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</si>
  <si>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</si>
  <si>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</si>
  <si>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</si>
  <si>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</si>
  <si>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</si>
  <si>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</si>
  <si>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</si>
  <si>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</si>
  <si>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</si>
  <si>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</si>
  <si>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</si>
  <si>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</si>
  <si>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</si>
  <si>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</si>
  <si>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</si>
  <si>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</si>
  <si>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</si>
  <si>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</si>
  <si>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</si>
  <si>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</si>
  <si>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</si>
  <si>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</si>
  <si>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</si>
  <si>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</si>
  <si>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</si>
  <si>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</si>
  <si>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</si>
  <si>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</si>
  <si>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</si>
  <si>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</si>
  <si>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</si>
  <si>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</si>
  <si>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</si>
  <si>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</si>
  <si>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</si>
  <si>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</si>
  <si>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</si>
  <si>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</si>
  <si>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</si>
  <si>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</si>
  <si>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</si>
  <si>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</si>
  <si>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</si>
  <si>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</si>
  <si>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</si>
  <si>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</si>
  <si>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</si>
  <si>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</si>
  <si>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</si>
  <si>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</si>
  <si>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</si>
  <si>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</si>
  <si>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</si>
  <si>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</si>
  <si>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</si>
  <si>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</si>
  <si>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</si>
  <si>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</si>
  <si>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</si>
  <si>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</si>
  <si>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</si>
  <si>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</si>
  <si>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</si>
  <si>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</si>
  <si>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</si>
  <si>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</si>
  <si>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</si>
  <si>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</si>
  <si>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</si>
  <si>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</si>
  <si>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</si>
  <si>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</si>
  <si>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</si>
  <si>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</si>
  <si>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</si>
  <si>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</si>
  <si>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</si>
  <si>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</si>
  <si>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</si>
  <si>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</si>
  <si>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</si>
  <si>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</si>
  <si>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</si>
  <si>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</si>
  <si>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</si>
  <si>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</si>
  <si>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</si>
  <si>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</si>
  <si>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</si>
  <si>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</si>
  <si>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</si>
  <si>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</si>
  <si>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</si>
  <si>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</si>
  <si>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</si>
  <si>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</si>
  <si>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</si>
  <si>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</si>
  <si>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</si>
  <si>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</si>
  <si>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</si>
  <si>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</si>
  <si>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</si>
  <si>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</si>
  <si>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</si>
  <si>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</si>
  <si>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</si>
  <si>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</si>
  <si>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</si>
  <si>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</si>
  <si>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</si>
  <si>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</si>
  <si>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</si>
  <si>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</si>
  <si>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</si>
  <si>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</si>
  <si>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</si>
  <si>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</si>
  <si>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</si>
  <si>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</si>
  <si>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</si>
  <si>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</si>
  <si>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</si>
  <si>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</si>
  <si>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</si>
  <si>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</si>
  <si>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</si>
  <si>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</si>
  <si>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</si>
  <si>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</si>
  <si>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</si>
  <si>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</si>
  <si>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</si>
  <si>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</si>
  <si>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</si>
  <si>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</si>
  <si>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</si>
  <si>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</si>
  <si>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</si>
  <si>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</si>
  <si>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</si>
  <si>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</si>
  <si>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</si>
  <si>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</si>
  <si>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</si>
  <si>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</si>
  <si>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</si>
  <si>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</si>
  <si>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</si>
  <si>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</si>
  <si>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</si>
  <si>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</si>
  <si>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</si>
  <si>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</si>
  <si>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</si>
  <si>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</si>
  <si>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</si>
  <si>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</si>
  <si>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</si>
  <si>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</si>
  <si>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</si>
  <si>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</si>
  <si>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</si>
  <si>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</si>
  <si>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</si>
  <si>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</si>
  <si>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</si>
  <si>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</si>
  <si>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</si>
  <si>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</si>
  <si>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</si>
  <si>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</si>
  <si>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</si>
  <si>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</si>
  <si>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</si>
  <si>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</si>
  <si>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</si>
  <si>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</si>
  <si>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</si>
  <si>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</si>
  <si>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</si>
  <si>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</si>
  <si>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</si>
  <si>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</si>
  <si>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</si>
  <si>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</si>
  <si>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</si>
  <si>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</si>
  <si>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</si>
  <si>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</si>
  <si>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</si>
  <si>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</si>
  <si>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</si>
  <si>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</si>
  <si>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</si>
  <si>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</si>
  <si>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</si>
  <si>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</si>
  <si>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</si>
  <si>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</si>
  <si>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</si>
  <si>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</si>
  <si>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</si>
  <si>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</si>
  <si>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</si>
  <si>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</si>
  <si>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</si>
  <si>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</si>
  <si>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</si>
  <si>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</si>
  <si>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</si>
  <si>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</si>
  <si>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</si>
  <si>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</si>
  <si>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</si>
  <si>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</si>
  <si>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</si>
  <si>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</si>
  <si>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</si>
  <si>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</si>
  <si>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</si>
  <si>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</si>
  <si>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</si>
  <si>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</si>
  <si>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</si>
  <si>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</si>
  <si>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</si>
  <si>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</si>
  <si>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</si>
  <si>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</si>
  <si>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</si>
  <si>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</si>
  <si>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</si>
  <si>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</si>
  <si>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</si>
  <si>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</si>
  <si>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</si>
  <si>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</si>
  <si>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</si>
  <si>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</si>
  <si>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</si>
  <si>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</si>
  <si>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</si>
  <si>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</si>
  <si>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</si>
  <si>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</si>
  <si>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</si>
  <si>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</si>
  <si>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</si>
  <si>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</si>
  <si>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</si>
  <si>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</si>
  <si>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</si>
  <si>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</si>
  <si>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</si>
  <si>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</si>
  <si>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</si>
  <si>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</si>
  <si>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</si>
  <si>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</si>
  <si>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</si>
  <si>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</si>
  <si>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</si>
  <si>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</si>
  <si>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</si>
  <si>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</si>
  <si>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</si>
  <si>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</si>
  <si>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</si>
  <si>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</si>
  <si>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</si>
  <si>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</si>
  <si>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</si>
  <si>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</si>
  <si>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</si>
  <si>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</si>
  <si>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</si>
  <si>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</si>
  <si>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</si>
  <si>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</si>
  <si>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</si>
  <si>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</si>
  <si>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</si>
  <si>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</si>
  <si>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</si>
  <si>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</si>
  <si>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</si>
  <si>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</si>
  <si>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</si>
  <si>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</si>
  <si>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</si>
  <si>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</si>
  <si>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</si>
  <si>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</si>
  <si>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</si>
  <si>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</si>
  <si>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</si>
  <si>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</si>
  <si>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</si>
  <si>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</si>
  <si>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</si>
  <si>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</si>
  <si>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</si>
  <si>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</si>
  <si>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</si>
  <si>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</si>
  <si>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</si>
  <si>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</si>
  <si>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</si>
  <si>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</si>
  <si>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</si>
  <si>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</si>
  <si>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</si>
  <si>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</si>
  <si>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</si>
  <si>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</si>
  <si>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</si>
  <si>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</si>
  <si>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</si>
  <si>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</si>
  <si>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</si>
  <si>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</si>
  <si>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</si>
  <si>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</si>
  <si>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</si>
  <si>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</si>
  <si>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</si>
  <si>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</si>
  <si>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</si>
  <si>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</si>
  <si>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</si>
  <si>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</si>
  <si>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</si>
  <si>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</si>
  <si>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</si>
  <si>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</si>
  <si>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</si>
  <si>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</si>
  <si>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</si>
  <si>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</si>
  <si>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</si>
  <si>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</si>
  <si>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</si>
  <si>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</si>
  <si>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</si>
  <si>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</si>
  <si>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</si>
  <si>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</si>
  <si>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</si>
  <si>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</si>
  <si>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</si>
  <si>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</si>
  <si>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</si>
  <si>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</si>
  <si>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</si>
  <si>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</si>
  <si>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</si>
  <si>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</si>
  <si>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</si>
  <si>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</si>
  <si>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</si>
  <si>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</si>
  <si>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</si>
  <si>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</si>
  <si>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</si>
  <si>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</si>
  <si>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</si>
  <si>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</si>
  <si>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</si>
  <si>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</si>
  <si>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</si>
  <si>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</si>
  <si>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</si>
  <si>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</si>
  <si>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</si>
  <si>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</si>
  <si>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</si>
  <si>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</si>
  <si>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</si>
  <si>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</si>
  <si>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</si>
  <si>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</si>
  <si>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</si>
  <si>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</si>
  <si>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</si>
  <si>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</si>
  <si>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</si>
  <si>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</si>
  <si>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</si>
  <si>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</si>
  <si>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</si>
  <si>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</si>
  <si>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</si>
  <si>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</si>
  <si>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</si>
  <si>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</si>
  <si>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</si>
  <si>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</si>
  <si>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</si>
  <si>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</si>
  <si>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</si>
  <si>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</si>
  <si>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</si>
  <si>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</si>
  <si>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</si>
  <si>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</si>
  <si>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</si>
  <si>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</si>
  <si>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</si>
  <si>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</si>
  <si>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</si>
  <si>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</si>
  <si>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</si>
  <si>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</si>
  <si>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</si>
  <si>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</si>
  <si>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</si>
  <si>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</si>
  <si>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</si>
  <si>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</si>
  <si>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</si>
  <si>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</si>
  <si>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</si>
  <si>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</si>
  <si>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</si>
  <si>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</si>
  <si>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</si>
  <si>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</si>
  <si>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</si>
  <si>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</si>
  <si>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</si>
  <si>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</si>
  <si>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</si>
  <si>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</si>
  <si>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</si>
  <si>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</si>
  <si>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</si>
  <si>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</si>
  <si>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</si>
  <si>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</si>
  <si>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</si>
  <si>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</si>
  <si>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</si>
  <si>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</si>
  <si>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</si>
  <si>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</si>
  <si>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</si>
  <si>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</si>
  <si>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</si>
  <si>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</si>
  <si>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</si>
  <si>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</si>
  <si>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</si>
  <si>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</si>
  <si>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</si>
  <si>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</si>
  <si>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</si>
  <si>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</si>
  <si>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</si>
  <si>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</si>
  <si>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</si>
  <si>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</si>
  <si>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</si>
  <si>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</si>
  <si>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</si>
  <si>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</si>
  <si>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</si>
  <si>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</si>
  <si>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</si>
  <si>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</si>
  <si>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</si>
  <si>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</si>
  <si>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</si>
  <si>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</si>
  <si>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</si>
  <si>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</si>
  <si>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</si>
  <si>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</si>
  <si>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</si>
  <si>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</si>
  <si>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</si>
  <si>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</si>
  <si>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</si>
  <si>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</si>
  <si>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</si>
  <si>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</si>
  <si>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</si>
  <si>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</si>
  <si>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</si>
  <si>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</si>
  <si>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</si>
  <si>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</si>
  <si>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</si>
  <si>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</si>
  <si>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</si>
  <si>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</si>
  <si>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</si>
  <si>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</si>
  <si>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</si>
  <si>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</si>
  <si>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</si>
  <si>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</si>
  <si>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</si>
  <si>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</si>
  <si>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</si>
  <si>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</si>
  <si>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</si>
  <si>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</si>
  <si>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</si>
  <si>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</si>
  <si>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</si>
  <si>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</si>
  <si>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</si>
  <si>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</si>
  <si>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</si>
  <si>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</si>
  <si>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</si>
  <si>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</si>
  <si>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</si>
  <si>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</si>
  <si>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</si>
  <si>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</si>
  <si>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</si>
  <si>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</si>
  <si>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</si>
  <si>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</si>
  <si>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</si>
  <si>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</si>
  <si>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</si>
  <si>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</si>
  <si>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</si>
  <si>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</si>
  <si>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</si>
  <si>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</si>
  <si>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</si>
  <si>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</si>
  <si>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</si>
  <si>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</si>
  <si>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</si>
  <si>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</si>
  <si>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</si>
  <si>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</si>
  <si>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</si>
  <si>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</si>
  <si>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</si>
  <si>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</si>
  <si>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</si>
  <si>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</si>
  <si>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</si>
  <si>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</si>
  <si>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</si>
  <si>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</si>
  <si>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</si>
  <si>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</si>
  <si>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</si>
  <si>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</si>
  <si>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</si>
  <si>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</si>
  <si>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</si>
  <si>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</si>
  <si>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</si>
  <si>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</si>
  <si>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</si>
  <si>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</si>
  <si>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</si>
  <si>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</si>
  <si>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</si>
  <si>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</si>
  <si>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</si>
  <si>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</si>
  <si>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</si>
  <si>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</si>
  <si>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</si>
  <si>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</si>
  <si>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</si>
  <si>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</si>
  <si>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</si>
  <si>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</si>
  <si>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</si>
  <si>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</si>
  <si>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</si>
  <si>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</si>
  <si>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</si>
  <si>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</si>
  <si>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</si>
  <si>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</si>
  <si>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</si>
  <si>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</si>
  <si>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</si>
  <si>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</si>
  <si>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</si>
  <si>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</si>
  <si>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</si>
  <si>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</si>
  <si>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</si>
  <si>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</si>
  <si>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</si>
  <si>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</si>
  <si>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</si>
  <si>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</si>
  <si>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</si>
  <si>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</si>
  <si>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</si>
  <si>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</si>
  <si>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</si>
  <si>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</si>
  <si>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</si>
  <si>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</si>
  <si>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</si>
  <si>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</si>
  <si>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</si>
  <si>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</si>
  <si>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</si>
  <si>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</si>
  <si>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</si>
  <si>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</si>
  <si>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</si>
  <si>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</si>
  <si>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</si>
  <si>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</si>
  <si>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</si>
  <si>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</si>
  <si>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</si>
  <si>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</si>
  <si>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</si>
  <si>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</si>
  <si>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</si>
  <si>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</si>
  <si>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</si>
  <si>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</si>
  <si>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</si>
  <si>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</si>
  <si>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</si>
  <si>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</si>
  <si>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</si>
  <si>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</si>
  <si>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</si>
  <si>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</si>
  <si>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</si>
  <si>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</si>
  <si>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</si>
  <si>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</si>
  <si>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</si>
  <si>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</si>
  <si>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</si>
  <si>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</si>
  <si>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</si>
  <si>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</si>
  <si>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</si>
  <si>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</si>
  <si>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</si>
  <si>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</si>
  <si>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</si>
  <si>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</si>
  <si>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</si>
  <si>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</si>
  <si>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</si>
  <si>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</si>
  <si>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</si>
  <si>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</si>
  <si>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</si>
  <si>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</si>
  <si>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</si>
  <si>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</si>
  <si>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</si>
  <si>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</si>
  <si>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</si>
  <si>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</si>
  <si>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</si>
  <si>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</si>
  <si>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</si>
  <si>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</si>
  <si>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</si>
  <si>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</si>
  <si>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</si>
  <si>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</si>
  <si>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</si>
  <si>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</si>
  <si>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</si>
  <si>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</si>
  <si>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</si>
  <si>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</si>
  <si>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</si>
  <si>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</si>
  <si>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</si>
  <si>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</si>
  <si>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</si>
  <si>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</si>
  <si>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</si>
  <si>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</si>
  <si>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</si>
  <si>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</si>
  <si>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</si>
  <si>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</si>
  <si>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</si>
  <si>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</si>
  <si>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</si>
  <si>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</si>
  <si>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</si>
  <si>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</si>
  <si>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</si>
  <si>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</si>
  <si>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</si>
  <si>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</si>
  <si>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</si>
  <si>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</si>
  <si>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</si>
  <si>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</si>
  <si>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</si>
  <si>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</si>
  <si>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</si>
  <si>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</si>
  <si>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</si>
  <si>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</si>
  <si>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</si>
  <si>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</si>
  <si>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</si>
  <si>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</si>
  <si>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</si>
  <si>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</si>
  <si>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</si>
  <si>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</si>
  <si>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</si>
  <si>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</si>
  <si>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</si>
  <si>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</si>
  <si>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</si>
  <si>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</si>
  <si>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</si>
  <si>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</si>
  <si>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</si>
  <si>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</si>
  <si>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</si>
  <si>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</si>
  <si>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</si>
  <si>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</si>
  <si>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</si>
  <si>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</si>
  <si>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</si>
  <si>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</si>
  <si>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</si>
  <si>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</si>
  <si>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</si>
  <si>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</si>
  <si>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</si>
  <si>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</si>
  <si>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</si>
  <si>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</si>
  <si>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</si>
  <si>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</si>
  <si>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</si>
  <si>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</si>
  <si>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</si>
  <si>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</si>
  <si>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</si>
  <si>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</si>
  <si>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</si>
  <si>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</si>
  <si>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</si>
  <si>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</si>
  <si>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</si>
  <si>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</si>
  <si>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</si>
  <si>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</si>
  <si>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</si>
  <si>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</si>
  <si>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</si>
  <si>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</si>
  <si>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</si>
  <si>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</si>
  <si>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</si>
  <si>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</si>
  <si>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</si>
  <si>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</si>
  <si>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</si>
  <si>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</si>
  <si>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</si>
  <si>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</si>
  <si>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</si>
  <si>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</si>
  <si>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</si>
  <si>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</si>
  <si>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</si>
  <si>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</si>
  <si>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</si>
  <si>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</si>
  <si>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</si>
  <si>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</si>
  <si>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</si>
  <si>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</si>
  <si>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</si>
  <si>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</si>
  <si>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</si>
  <si>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</si>
  <si>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</si>
  <si>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</si>
  <si>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</si>
  <si>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</si>
  <si>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</si>
  <si>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</si>
  <si>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</si>
  <si>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</si>
  <si>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</si>
  <si>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</si>
  <si>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</si>
  <si>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</si>
  <si>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</si>
  <si>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</si>
  <si>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</si>
  <si>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</si>
  <si>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</si>
  <si>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</si>
  <si>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</si>
  <si>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</si>
  <si>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</si>
  <si>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</si>
  <si>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</si>
  <si>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</si>
  <si>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</si>
  <si>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</si>
  <si>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</si>
  <si>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</si>
  <si>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</si>
  <si>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</si>
  <si>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</si>
  <si>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</si>
  <si>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</si>
  <si>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</si>
  <si>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</si>
  <si>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</si>
  <si>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</si>
  <si>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</si>
  <si>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</si>
  <si>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</si>
  <si>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</si>
  <si>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</si>
  <si>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</si>
  <si>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</si>
  <si>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</si>
  <si>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</si>
  <si>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</si>
  <si>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</si>
  <si>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</si>
  <si>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</si>
  <si>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</si>
  <si>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</si>
  <si>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</si>
  <si>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</si>
  <si>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</si>
  <si>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</si>
  <si>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</si>
  <si>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</si>
  <si>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</si>
  <si>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</si>
  <si>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</si>
  <si>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</si>
  <si>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</si>
  <si>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</si>
  <si>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</si>
  <si>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</si>
  <si>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</si>
  <si>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</si>
  <si>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</si>
  <si>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</si>
  <si>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</si>
  <si>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</si>
  <si>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</si>
  <si>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</si>
  <si>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</si>
  <si>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</si>
  <si>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</si>
  <si>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</si>
  <si>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</si>
  <si>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</si>
  <si>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</si>
  <si>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</si>
  <si>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</si>
  <si>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</si>
  <si>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</si>
  <si>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</si>
  <si>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</si>
  <si>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</si>
  <si>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</si>
  <si>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</si>
  <si>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</si>
  <si>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</si>
  <si>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</si>
  <si>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</si>
  <si>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</si>
  <si>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</si>
  <si>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</si>
  <si>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</si>
  <si>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</si>
  <si>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</si>
  <si>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</si>
  <si>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</si>
  <si>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</si>
  <si>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</si>
  <si>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</si>
  <si>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</si>
  <si>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</si>
  <si>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</si>
  <si>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</si>
  <si>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</si>
  <si>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</si>
  <si>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</si>
  <si>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</si>
  <si>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</si>
  <si>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</si>
  <si>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</si>
  <si>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</si>
  <si>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</si>
  <si>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</si>
  <si>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</si>
  <si>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</si>
  <si>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</si>
  <si>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</si>
  <si>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</si>
  <si>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</si>
  <si>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</si>
  <si>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</si>
  <si>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</si>
  <si>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</si>
  <si>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</si>
  <si>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</si>
  <si>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</si>
  <si>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</si>
  <si>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</si>
  <si>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</si>
  <si>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</si>
  <si>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</si>
  <si>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</si>
  <si>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</si>
  <si>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</si>
  <si>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</si>
  <si>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</si>
  <si>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</si>
  <si>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</si>
  <si>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</si>
  <si>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</si>
  <si>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</si>
  <si>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</si>
  <si>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</si>
  <si>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</si>
  <si>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</si>
  <si>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</si>
  <si>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</si>
  <si>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</si>
  <si>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</si>
  <si>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</si>
  <si>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</si>
  <si>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</si>
  <si>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</si>
  <si>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</si>
  <si>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</si>
  <si>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</si>
  <si>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</si>
  <si>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</si>
  <si>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</si>
  <si>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</si>
  <si>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</si>
  <si>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</si>
  <si>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</si>
  <si>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</si>
  <si>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</si>
  <si>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</si>
  <si>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</si>
  <si>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</si>
  <si>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</si>
  <si>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</si>
  <si>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</si>
  <si>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</si>
  <si>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</si>
  <si>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</si>
  <si>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</si>
  <si>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</si>
  <si>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</si>
  <si>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</si>
  <si>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</si>
  <si>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</si>
  <si>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</si>
  <si>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</si>
  <si>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</si>
  <si>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</si>
  <si>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</si>
  <si>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</si>
  <si>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</si>
  <si>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</si>
  <si>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</si>
  <si>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</si>
  <si>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</si>
  <si>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</si>
  <si>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</si>
  <si>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</si>
  <si>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</si>
  <si>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</si>
  <si>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</si>
  <si>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</si>
  <si>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</si>
  <si>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</si>
  <si>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</si>
  <si>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</si>
  <si>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</si>
  <si>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</si>
  <si>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</si>
  <si>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</si>
  <si>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</si>
  <si>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</si>
  <si>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</si>
  <si>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</si>
  <si>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</si>
  <si>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</si>
  <si>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</si>
  <si>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</si>
  <si>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</si>
  <si>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</si>
  <si>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</si>
  <si>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</si>
  <si>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</si>
  <si>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</si>
  <si>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</si>
  <si>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</si>
  <si>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</si>
  <si>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</si>
  <si>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</si>
  <si>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</si>
  <si>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</si>
  <si>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</si>
  <si>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</si>
  <si>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</si>
  <si>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</si>
  <si>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</si>
  <si>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</si>
  <si>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</si>
  <si>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</si>
  <si>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</si>
  <si>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</si>
  <si>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</si>
  <si>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</si>
  <si>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</si>
  <si>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</si>
  <si>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</si>
  <si>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</si>
  <si>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</si>
  <si>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</si>
  <si>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</si>
  <si>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</si>
  <si>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</si>
  <si>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</si>
  <si>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</si>
  <si>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</si>
  <si>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</si>
  <si>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</si>
  <si>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</si>
  <si>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</si>
  <si>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</si>
  <si>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</si>
  <si>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</si>
  <si>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</si>
  <si>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</si>
  <si>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</si>
  <si>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</si>
  <si>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</si>
  <si>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</si>
  <si>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</si>
  <si>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</si>
  <si>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</si>
  <si>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</si>
  <si>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</si>
  <si>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</si>
  <si>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</si>
  <si>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</si>
  <si>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</si>
  <si>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</si>
  <si>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</si>
  <si>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</si>
  <si>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</si>
  <si>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</si>
  <si>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</si>
  <si>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</si>
  <si>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</si>
  <si>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</si>
  <si>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</si>
  <si>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</si>
  <si>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</si>
  <si>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</si>
  <si>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</si>
  <si>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</si>
  <si>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</si>
  <si>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</si>
  <si>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</si>
  <si>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</si>
  <si>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</si>
  <si>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</si>
  <si>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</si>
  <si>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</si>
  <si>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</si>
  <si>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</si>
  <si>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</si>
  <si>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</si>
  <si>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</si>
  <si>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</si>
  <si>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</si>
  <si>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</si>
  <si>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</si>
  <si>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</si>
  <si>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</si>
  <si>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</si>
  <si>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</si>
  <si>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</si>
  <si>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</si>
  <si>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</si>
  <si>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</si>
  <si>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</si>
  <si>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</si>
  <si>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</si>
  <si>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</si>
  <si>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</si>
  <si>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</si>
  <si>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</si>
  <si>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</si>
  <si>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</si>
  <si>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</si>
  <si>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</si>
  <si>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</si>
  <si>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</si>
  <si>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</si>
  <si>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</si>
  <si>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</si>
  <si>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</si>
  <si>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</si>
  <si>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</si>
  <si>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</si>
  <si>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</si>
  <si>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</si>
  <si>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</si>
  <si>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</si>
  <si>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</si>
  <si>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</si>
  <si>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</si>
  <si>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</si>
  <si>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</si>
  <si>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</si>
  <si>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</si>
  <si>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</si>
  <si>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</si>
  <si>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</si>
  <si>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</si>
  <si>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</si>
  <si>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</si>
  <si>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</si>
  <si>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</si>
  <si>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</si>
  <si>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</si>
  <si>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</si>
  <si>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</si>
  <si>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</si>
  <si>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</si>
  <si>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</si>
  <si>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</si>
  <si>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</si>
  <si>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</si>
  <si>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</si>
  <si>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</si>
  <si>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</si>
  <si>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</si>
  <si>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</si>
  <si>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</si>
  <si>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</si>
  <si>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</si>
  <si>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</si>
  <si>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</si>
  <si>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</si>
  <si>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</si>
  <si>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</si>
  <si>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</si>
  <si>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</si>
  <si>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</si>
  <si>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</si>
  <si>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</si>
  <si>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</si>
  <si>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</si>
  <si>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</si>
  <si>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</si>
  <si>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</si>
  <si>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</si>
  <si>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</si>
  <si>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</si>
  <si>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</si>
  <si>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</si>
  <si>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</si>
  <si>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</si>
  <si>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</si>
  <si>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</si>
  <si>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</si>
  <si>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</si>
  <si>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</si>
  <si>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</si>
  <si>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</si>
  <si>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</si>
  <si>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</si>
  <si>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</si>
  <si>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</si>
  <si>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</si>
  <si>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</si>
  <si>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</si>
  <si>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</si>
  <si>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</si>
  <si>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</si>
  <si>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</si>
  <si>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</si>
  <si>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</si>
  <si>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</si>
  <si>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</si>
  <si>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</si>
  <si>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</si>
  <si>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</si>
  <si>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</si>
  <si>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</si>
  <si>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</si>
  <si>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</si>
  <si>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</si>
  <si>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</si>
  <si>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</si>
  <si>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</si>
  <si>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</si>
  <si>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</si>
  <si>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</si>
  <si>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</si>
  <si>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</si>
  <si>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</si>
  <si>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</si>
  <si>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</si>
  <si>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</si>
  <si>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</si>
  <si>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</si>
  <si>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</si>
  <si>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</si>
  <si>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</si>
  <si>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</si>
  <si>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</si>
  <si>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</si>
  <si>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</si>
  <si>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</si>
  <si>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</si>
  <si>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</si>
  <si>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</si>
  <si>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</si>
  <si>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</si>
  <si>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</si>
  <si>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</si>
  <si>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</si>
  <si>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</si>
  <si>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</si>
  <si>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</si>
  <si>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</si>
  <si>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</si>
  <si>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</si>
  <si>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</si>
  <si>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</si>
  <si>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</si>
  <si>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</si>
  <si>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</si>
  <si>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</si>
  <si>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</si>
  <si>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</si>
  <si>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</si>
  <si>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</si>
  <si>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</si>
  <si>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</si>
  <si>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</si>
  <si>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</si>
  <si>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</si>
  <si>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</si>
  <si>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</si>
  <si>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</si>
  <si>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</si>
  <si>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</si>
  <si>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</si>
  <si>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</si>
  <si>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</si>
  <si>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</si>
  <si>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</si>
  <si>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</si>
  <si>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</si>
  <si>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</si>
  <si>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</si>
  <si>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</si>
  <si>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</si>
  <si>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</si>
  <si>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</si>
  <si>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</si>
  <si>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</si>
  <si>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</si>
  <si>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</si>
  <si>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</si>
  <si>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</si>
  <si>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</si>
  <si>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</si>
  <si>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</si>
  <si>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</si>
  <si>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</si>
  <si>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</si>
  <si>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</si>
  <si>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</si>
  <si>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</si>
  <si>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</si>
  <si>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</si>
  <si>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</si>
  <si>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</si>
  <si>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</si>
  <si>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</si>
  <si>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</si>
  <si>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</si>
  <si>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</si>
  <si>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</si>
  <si>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</si>
  <si>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</si>
  <si>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</si>
  <si>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</si>
  <si>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</si>
  <si>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</si>
  <si>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</si>
  <si>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</si>
  <si>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</si>
  <si>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</si>
  <si>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</si>
  <si>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</si>
  <si>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</si>
  <si>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</si>
  <si>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</si>
  <si>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</si>
  <si>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</si>
  <si>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</si>
  <si>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</si>
  <si>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</si>
  <si>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</si>
  <si>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</si>
  <si>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</si>
  <si>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</si>
  <si>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</si>
  <si>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</si>
  <si>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</si>
  <si>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</si>
  <si>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</si>
  <si>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</si>
  <si>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</si>
  <si>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</si>
  <si>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</si>
  <si>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</si>
  <si>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</si>
  <si>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</si>
  <si>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</si>
  <si>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</si>
  <si>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</si>
  <si>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</si>
  <si>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</si>
  <si>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</si>
  <si>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</si>
  <si>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</si>
  <si>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</si>
  <si>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</si>
  <si>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</si>
  <si>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</si>
  <si>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</si>
  <si>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</si>
  <si>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</si>
  <si>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</si>
  <si>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</si>
  <si>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</si>
  <si>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</si>
  <si>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</si>
  <si>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</si>
  <si>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</si>
  <si>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</si>
  <si>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</si>
  <si>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</si>
  <si>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</si>
  <si>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</si>
  <si>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</si>
  <si>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</si>
  <si>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</si>
  <si>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</si>
  <si>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</si>
  <si>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</si>
  <si>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</si>
  <si>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</si>
  <si>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</si>
  <si>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</si>
  <si>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</si>
  <si>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</si>
  <si>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</si>
  <si>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</si>
  <si>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</si>
  <si>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</si>
  <si>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</si>
  <si>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</si>
  <si>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</si>
  <si>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</si>
  <si>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</si>
  <si>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</si>
  <si>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</si>
  <si>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</si>
  <si>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</si>
  <si>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</si>
  <si>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</si>
  <si>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</si>
  <si>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</si>
  <si>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</si>
  <si>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</si>
  <si>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</si>
  <si>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</si>
  <si>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</si>
  <si>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</si>
  <si>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</si>
  <si>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</si>
  <si>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</si>
  <si>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</si>
  <si>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</si>
  <si>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</si>
  <si>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</si>
  <si>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</si>
  <si>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</si>
  <si>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</si>
  <si>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</si>
  <si>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</si>
  <si>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</si>
  <si>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</si>
  <si>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</si>
  <si>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</si>
  <si>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</si>
  <si>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</si>
  <si>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</si>
  <si>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</si>
  <si>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</si>
  <si>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</si>
  <si>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</si>
  <si>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</si>
  <si>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</si>
  <si>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</si>
  <si>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</si>
  <si>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</si>
  <si>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</si>
  <si>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</si>
  <si>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</si>
  <si>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</si>
  <si>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</si>
  <si>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</si>
  <si>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</si>
  <si>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</si>
  <si>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</si>
  <si>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</si>
  <si>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</si>
  <si>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</si>
  <si>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</si>
  <si>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</si>
  <si>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</si>
  <si>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</si>
  <si>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</si>
  <si>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</si>
  <si>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</si>
  <si>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</si>
  <si>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</si>
  <si>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</si>
  <si>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</si>
  <si>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</si>
  <si>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</si>
  <si>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</si>
  <si>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</si>
  <si>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</si>
  <si>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</si>
  <si>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</si>
  <si>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</si>
  <si>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</si>
  <si>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</si>
  <si>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</si>
  <si>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</si>
  <si>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</si>
  <si>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</si>
  <si>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</si>
  <si>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</si>
  <si>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</si>
  <si>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</si>
  <si>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</si>
  <si>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</si>
  <si>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</si>
  <si>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</si>
  <si>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</si>
  <si>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</si>
  <si>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</si>
  <si>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</si>
  <si>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</si>
  <si>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</si>
  <si>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</si>
  <si>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</si>
  <si>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</si>
  <si>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</si>
  <si>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</si>
  <si>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</si>
  <si>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</si>
  <si>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</si>
  <si>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</si>
  <si>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</si>
  <si>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</si>
  <si>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</si>
  <si>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</si>
  <si>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</si>
  <si>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</si>
  <si>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</si>
  <si>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</si>
  <si>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</si>
  <si>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</si>
  <si>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</si>
  <si>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</si>
  <si>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</si>
  <si>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</si>
  <si>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</si>
  <si>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</si>
  <si>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</si>
  <si>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</si>
  <si>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</si>
  <si>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</si>
  <si>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</si>
  <si>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</si>
  <si>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</si>
  <si>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</si>
  <si>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</si>
  <si>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</si>
  <si>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</si>
  <si>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</si>
  <si>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</si>
  <si>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</si>
  <si>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</si>
  <si>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</si>
  <si>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</si>
  <si>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</si>
  <si>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</si>
  <si>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</si>
  <si>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</si>
  <si>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</si>
  <si>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</si>
  <si>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</si>
  <si>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</si>
  <si>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</si>
  <si>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</si>
  <si>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</si>
  <si>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</si>
  <si>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</si>
  <si>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</si>
  <si>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</si>
  <si>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</si>
  <si>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</si>
  <si>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</si>
  <si>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</si>
  <si>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</si>
  <si>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</si>
  <si>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</si>
  <si>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</si>
  <si>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</si>
  <si>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</si>
  <si>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</si>
  <si>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</si>
  <si>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</si>
  <si>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</si>
  <si>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</si>
  <si>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</si>
  <si>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</si>
  <si>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</si>
  <si>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</si>
  <si>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</si>
  <si>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</si>
  <si>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</si>
  <si>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</si>
  <si>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</si>
  <si>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</si>
  <si>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</si>
  <si>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</si>
  <si>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</si>
  <si>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</si>
  <si>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</si>
  <si>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</si>
  <si>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</si>
  <si>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</si>
  <si>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</si>
  <si>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</si>
  <si>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</si>
  <si>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</si>
  <si>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</si>
  <si>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</si>
  <si>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</si>
  <si>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</si>
  <si>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</si>
  <si>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</si>
  <si>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</si>
  <si>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</si>
  <si>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</si>
  <si>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</si>
  <si>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</si>
  <si>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</si>
  <si>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</si>
  <si>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</si>
  <si>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</si>
  <si>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</si>
  <si>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</si>
  <si>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</si>
  <si>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</si>
  <si>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</si>
  <si>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</si>
  <si>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</si>
  <si>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</si>
  <si>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</si>
  <si>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</si>
  <si>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</si>
  <si>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</si>
  <si>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</si>
  <si>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</si>
  <si>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</si>
  <si>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</si>
  <si>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</si>
  <si>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</si>
  <si>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</si>
  <si>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</si>
  <si>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</si>
  <si>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</si>
  <si>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</si>
  <si>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</si>
  <si>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</si>
  <si>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</si>
  <si>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</si>
  <si>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</si>
  <si>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</si>
  <si>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</si>
  <si>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</si>
  <si>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</si>
  <si>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</si>
  <si>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</si>
  <si>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</si>
  <si>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</si>
  <si>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</si>
  <si>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</si>
  <si>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</si>
  <si>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</si>
  <si>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</si>
  <si>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</si>
  <si>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</si>
  <si>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</si>
  <si>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</si>
  <si>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</si>
  <si>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</si>
  <si>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</si>
  <si>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</si>
  <si>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</si>
  <si>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</si>
  <si>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</si>
  <si>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</si>
  <si>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</si>
  <si>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</si>
  <si>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</si>
  <si>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</si>
  <si>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</si>
  <si>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</si>
  <si>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</si>
  <si>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</si>
  <si>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</si>
  <si>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</si>
  <si>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</si>
  <si>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</si>
  <si>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</si>
  <si>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</si>
  <si>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</si>
  <si>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</si>
  <si>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</si>
  <si>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</si>
  <si>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</si>
  <si>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</si>
  <si>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</si>
  <si>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</si>
  <si>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</si>
  <si>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</si>
  <si>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</si>
  <si>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</si>
  <si>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</si>
  <si>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</si>
  <si>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</si>
  <si>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</si>
  <si>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</si>
  <si>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</si>
  <si>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</si>
  <si>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</si>
  <si>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</si>
  <si>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</si>
  <si>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</si>
  <si>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</si>
  <si>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</si>
  <si>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</si>
  <si>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</si>
  <si>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</si>
  <si>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</si>
  <si>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</si>
  <si>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</si>
  <si>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</si>
  <si>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</si>
  <si>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</si>
  <si>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</si>
  <si>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</si>
  <si>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</si>
  <si>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</si>
  <si>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</si>
  <si>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</si>
  <si>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</si>
  <si>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</si>
  <si>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</si>
  <si>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</si>
  <si>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</si>
  <si>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</si>
  <si>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</si>
  <si>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</si>
  <si>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</si>
  <si>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</si>
  <si>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</si>
  <si>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</si>
  <si>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</si>
  <si>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</si>
  <si>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</si>
  <si>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</si>
  <si>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</si>
  <si>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</si>
  <si>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</si>
  <si>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</si>
  <si>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</si>
  <si>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</si>
  <si>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</si>
  <si>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</si>
  <si>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</si>
  <si>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</si>
  <si>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</si>
  <si>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</si>
  <si>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</si>
  <si>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</si>
  <si>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</si>
  <si>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</si>
  <si>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</si>
  <si>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</si>
  <si>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</si>
  <si>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</si>
  <si>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</si>
  <si>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</si>
  <si>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</si>
  <si>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</si>
  <si>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</si>
  <si>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</si>
  <si>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</si>
  <si>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</si>
  <si>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</si>
  <si>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</si>
  <si>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</si>
  <si>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</si>
  <si>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</si>
  <si>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</si>
  <si>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</si>
  <si>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</si>
  <si>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</si>
  <si>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</si>
  <si>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</si>
  <si>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</si>
  <si>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</si>
  <si>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</si>
  <si>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</si>
  <si>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</si>
  <si>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</si>
  <si>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</si>
  <si>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</si>
  <si>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</si>
  <si>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</si>
  <si>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</si>
  <si>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</si>
  <si>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</si>
  <si>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</si>
  <si>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</si>
  <si>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</si>
  <si>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</si>
  <si>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</si>
  <si>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</si>
  <si>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</si>
  <si>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</si>
  <si>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</si>
  <si>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</si>
  <si>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</si>
  <si>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</si>
  <si>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</si>
  <si>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</si>
  <si>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</si>
  <si>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</si>
  <si>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</si>
  <si>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</si>
  <si>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</si>
  <si>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</si>
  <si>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</si>
  <si>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</si>
  <si>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</si>
  <si>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</si>
  <si>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</si>
  <si>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</si>
  <si>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</si>
  <si>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</si>
  <si>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</si>
  <si>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</si>
  <si>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</si>
  <si>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</si>
  <si>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</si>
  <si>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</si>
  <si>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</si>
  <si>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</si>
  <si>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</si>
  <si>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</si>
  <si>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</si>
  <si>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</si>
  <si>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</si>
  <si>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</si>
  <si>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</si>
  <si>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</si>
  <si>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</si>
  <si>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</si>
  <si>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</si>
  <si>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</si>
  <si>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</si>
  <si>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</si>
  <si>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</si>
  <si>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</si>
  <si>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</si>
  <si>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</si>
  <si>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</si>
  <si>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</si>
  <si>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</si>
  <si>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</si>
  <si>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</si>
  <si>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</si>
  <si>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</si>
  <si>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</si>
  <si>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</si>
  <si>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</si>
  <si>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</si>
  <si>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</si>
  <si>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</si>
  <si>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</si>
  <si>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</si>
  <si>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</si>
  <si>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</si>
  <si>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</si>
  <si>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</si>
  <si>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</si>
  <si>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</si>
  <si>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</si>
  <si>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</si>
  <si>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</si>
  <si>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</si>
  <si>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</si>
  <si>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</si>
  <si>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</si>
  <si>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</si>
  <si>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</si>
  <si>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</si>
  <si>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</si>
  <si>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</si>
  <si>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</si>
  <si>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</si>
  <si>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</si>
  <si>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</si>
  <si>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</si>
  <si>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</si>
  <si>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</si>
  <si>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</si>
  <si>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</si>
  <si>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</si>
  <si>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</si>
  <si>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</si>
  <si>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</si>
  <si>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</si>
  <si>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</si>
  <si>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</si>
  <si>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</si>
  <si>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</si>
  <si>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</si>
  <si>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</si>
  <si>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</si>
  <si>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</si>
  <si>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</si>
  <si>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</si>
  <si>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</si>
  <si>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</si>
  <si>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</si>
  <si>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</si>
  <si>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</si>
  <si>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</si>
  <si>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</si>
  <si>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</si>
  <si>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</si>
  <si>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</si>
  <si>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</si>
  <si>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</si>
  <si>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</si>
  <si>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</si>
  <si>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</si>
  <si>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</si>
  <si>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</si>
  <si>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</si>
  <si>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</si>
  <si>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</si>
  <si>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</si>
  <si>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</si>
  <si>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</si>
  <si>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</si>
  <si>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</si>
  <si>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</si>
  <si>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</si>
  <si>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</si>
  <si>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</si>
  <si>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</si>
  <si>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</si>
  <si>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</si>
  <si>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</si>
  <si>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</si>
  <si>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</si>
  <si>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</si>
  <si>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</si>
  <si>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</si>
  <si>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</si>
  <si>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</si>
  <si>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</si>
  <si>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</si>
  <si>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</si>
  <si>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</si>
  <si>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</si>
  <si>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</si>
  <si>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</si>
  <si>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</si>
  <si>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</si>
  <si>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</si>
  <si>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</si>
  <si>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</si>
  <si>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</si>
  <si>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</si>
  <si>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</si>
  <si>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</si>
  <si>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</si>
  <si>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</si>
  <si>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</si>
  <si>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</si>
  <si>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</si>
  <si>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</si>
  <si>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</si>
  <si>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</si>
  <si>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</si>
  <si>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</si>
  <si>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</si>
  <si>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</si>
  <si>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</si>
  <si>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</si>
  <si>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</si>
  <si>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</si>
  <si>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</si>
  <si>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</si>
  <si>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</si>
  <si>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</si>
  <si>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</si>
  <si>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</si>
  <si>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</si>
  <si>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</si>
  <si>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</si>
  <si>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</si>
  <si>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</si>
  <si>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</si>
  <si>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</si>
  <si>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</si>
  <si>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</si>
  <si>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</si>
  <si>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</si>
  <si>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</si>
  <si>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</si>
  <si>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</si>
  <si>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</si>
  <si>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</si>
  <si>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</si>
  <si>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</si>
  <si>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</si>
  <si>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</si>
  <si>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</si>
  <si>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</si>
  <si>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</si>
  <si>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</si>
  <si>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</si>
  <si>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</si>
  <si>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</si>
  <si>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</si>
  <si>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</si>
  <si>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</si>
  <si>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</si>
  <si>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</si>
  <si>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</si>
  <si>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</si>
  <si>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</si>
  <si>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</si>
  <si>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</si>
  <si>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</si>
  <si>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</si>
  <si>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</si>
  <si>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</si>
  <si>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</si>
  <si>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</si>
  <si>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</si>
  <si>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</si>
  <si>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</si>
  <si>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</si>
  <si>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</si>
  <si>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</si>
  <si>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</si>
  <si>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</si>
  <si>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</si>
  <si>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</si>
  <si>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</si>
  <si>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</si>
  <si>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</si>
  <si>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</si>
  <si>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</si>
  <si>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</si>
  <si>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</si>
  <si>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</si>
  <si>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</si>
  <si>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</si>
  <si>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</si>
  <si>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</si>
  <si>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</si>
  <si>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</si>
  <si>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</si>
  <si>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</si>
  <si>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</si>
  <si>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</si>
  <si>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</si>
  <si>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</si>
  <si>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</si>
  <si>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</si>
  <si>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</si>
  <si>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</si>
  <si>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</si>
  <si>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</si>
  <si>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</si>
  <si>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</si>
  <si>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</si>
  <si>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</si>
  <si>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</si>
  <si>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</si>
  <si>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</si>
  <si>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</si>
  <si>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</si>
  <si>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</si>
  <si>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</si>
  <si>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</si>
  <si>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</si>
  <si>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</si>
  <si>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</si>
  <si>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</si>
  <si>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</si>
  <si>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</si>
  <si>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</si>
  <si>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</si>
  <si>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</si>
  <si>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</si>
  <si>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</si>
  <si>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</si>
  <si>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</si>
  <si>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</si>
  <si>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</si>
  <si>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</si>
  <si>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</si>
  <si>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</si>
  <si>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</si>
  <si>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</si>
  <si>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</si>
  <si>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</si>
  <si>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</si>
  <si>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</si>
  <si>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</si>
  <si>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</si>
  <si>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</si>
  <si>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</si>
  <si>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</si>
  <si>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</si>
  <si>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</si>
  <si>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</si>
  <si>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</si>
  <si>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</si>
  <si>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</si>
  <si>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</si>
  <si>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</si>
  <si>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</si>
  <si>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</si>
  <si>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</si>
  <si>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</si>
  <si>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</si>
  <si>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</si>
  <si>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</si>
  <si>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</si>
  <si>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</si>
  <si>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</si>
  <si>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</si>
  <si>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</si>
  <si>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</si>
  <si>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</si>
  <si>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</si>
  <si>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</si>
  <si>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</si>
  <si>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</si>
  <si>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</si>
  <si>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</si>
  <si>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</si>
  <si>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</si>
  <si>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</si>
  <si>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</si>
  <si>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</si>
  <si>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</si>
  <si>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</si>
  <si>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</si>
  <si>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</si>
  <si>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</si>
  <si>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</si>
  <si>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</si>
  <si>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</si>
  <si>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</si>
  <si>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</si>
  <si>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</si>
  <si>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</si>
  <si>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</si>
  <si>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</si>
  <si>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</si>
  <si>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</si>
  <si>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</si>
  <si>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</si>
  <si>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</si>
  <si>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</si>
  <si>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</si>
  <si>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</si>
  <si>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</si>
  <si>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</si>
  <si>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</si>
  <si>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</si>
  <si>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</si>
  <si>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</si>
  <si>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</si>
  <si>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</si>
  <si>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</si>
  <si>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</si>
  <si>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</si>
  <si>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</si>
  <si>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</si>
  <si>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</si>
  <si>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</si>
  <si>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</si>
  <si>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</si>
  <si>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</si>
  <si>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</si>
  <si>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</si>
  <si>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</si>
  <si>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</si>
  <si>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</si>
  <si>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</si>
  <si>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</si>
  <si>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</si>
  <si>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</si>
  <si>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</si>
  <si>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</si>
  <si>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</si>
  <si>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</si>
  <si>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</si>
  <si>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</si>
  <si>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</si>
  <si>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</si>
  <si>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</si>
  <si>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</si>
  <si>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</si>
  <si>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</si>
  <si>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</si>
  <si>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</si>
  <si>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</si>
  <si>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</si>
  <si>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</si>
  <si>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</si>
  <si>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</si>
  <si>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</si>
  <si>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</si>
  <si>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</si>
  <si>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</si>
  <si>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</si>
  <si>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</si>
  <si>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</si>
  <si>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</si>
  <si>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</si>
  <si>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</si>
  <si>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</si>
  <si>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</si>
  <si>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</si>
  <si>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</si>
  <si>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</si>
  <si>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</si>
  <si>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</si>
  <si>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</si>
  <si>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</si>
  <si>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</si>
  <si>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</si>
  <si>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</si>
  <si>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</si>
  <si>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</si>
  <si>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</si>
  <si>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</si>
  <si>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</si>
  <si>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</si>
  <si>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</si>
  <si>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</si>
  <si>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</si>
  <si>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</si>
  <si>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</si>
  <si>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</si>
  <si>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</si>
  <si>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</si>
  <si>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</si>
  <si>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</si>
  <si>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</si>
  <si>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</si>
  <si>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</si>
  <si>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</si>
  <si>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</si>
  <si>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</si>
  <si>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</si>
  <si>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</si>
  <si>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</si>
  <si>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</si>
  <si>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</si>
  <si>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</si>
  <si>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</si>
  <si>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</si>
  <si>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</si>
  <si>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</si>
  <si>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</si>
  <si>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</si>
  <si>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</si>
  <si>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</si>
  <si>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</si>
  <si>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</si>
  <si>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</si>
  <si>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</si>
  <si>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</si>
  <si>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</si>
  <si>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</si>
  <si>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</si>
  <si>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</si>
  <si>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</si>
  <si>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</si>
  <si>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</si>
  <si>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</si>
  <si>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</si>
  <si>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</si>
  <si>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</si>
  <si>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</si>
  <si>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</si>
  <si>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</si>
  <si>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</si>
  <si>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</si>
  <si>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</si>
  <si>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</si>
  <si>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</si>
  <si>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</si>
  <si>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</si>
  <si>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</si>
  <si>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</si>
  <si>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</si>
  <si>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</si>
  <si>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</si>
  <si>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</si>
  <si>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</si>
  <si>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</si>
  <si>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</si>
  <si>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</si>
  <si>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</si>
  <si>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</si>
  <si>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</si>
  <si>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</si>
  <si>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</si>
  <si>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</si>
  <si>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</si>
  <si>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</si>
  <si>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</si>
  <si>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</si>
  <si>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</si>
  <si>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</si>
  <si>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</si>
  <si>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</si>
  <si>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</si>
  <si>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</si>
  <si>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</si>
  <si>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</si>
  <si>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</si>
  <si>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</si>
  <si>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</si>
  <si>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</si>
  <si>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</si>
  <si>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</si>
  <si>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</si>
  <si>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</si>
  <si>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</si>
  <si>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</si>
  <si>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</si>
  <si>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</si>
  <si>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</si>
  <si>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</si>
  <si>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</si>
  <si>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</si>
  <si>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</si>
  <si>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</si>
  <si>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</si>
  <si>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</si>
  <si>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</si>
  <si>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</si>
  <si>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</si>
  <si>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</si>
  <si>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</si>
  <si>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</si>
  <si>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</si>
  <si>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</si>
  <si>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</si>
  <si>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</si>
  <si>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</si>
  <si>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</si>
  <si>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</si>
  <si>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</si>
  <si>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</si>
  <si>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</si>
  <si>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</si>
  <si>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</si>
  <si>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</si>
  <si>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</si>
  <si>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</si>
  <si>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</si>
  <si>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</si>
  <si>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</si>
  <si>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</si>
  <si>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</si>
  <si>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</si>
  <si>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</si>
  <si>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</si>
  <si>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</si>
  <si>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</si>
  <si>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</si>
  <si>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</si>
  <si>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</si>
  <si>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</si>
  <si>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</si>
  <si>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</si>
  <si>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</si>
  <si>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</si>
  <si>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</si>
  <si>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</si>
  <si>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</si>
  <si>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</si>
  <si>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</si>
  <si>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</si>
  <si>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</si>
  <si>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</si>
  <si>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</si>
  <si>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</si>
  <si>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</si>
  <si>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</si>
  <si>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</si>
  <si>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</si>
  <si>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</si>
  <si>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</si>
  <si>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</si>
  <si>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</si>
  <si>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</si>
  <si>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</si>
  <si>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</si>
  <si>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</si>
  <si>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</si>
  <si>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</si>
  <si>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</si>
  <si>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</si>
  <si>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</si>
  <si>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</si>
  <si>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</si>
  <si>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</si>
  <si>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</si>
  <si>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</si>
  <si>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</si>
  <si>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</si>
  <si>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</si>
  <si>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</si>
  <si>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</si>
  <si>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</si>
  <si>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</si>
  <si>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</si>
  <si>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</si>
  <si>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</si>
  <si>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</si>
  <si>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</si>
  <si>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</si>
  <si>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</si>
  <si>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</si>
  <si>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</si>
  <si>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</si>
  <si>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</si>
  <si>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</si>
  <si>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</si>
  <si>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</si>
  <si>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</si>
  <si>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</si>
  <si>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</si>
  <si>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</si>
  <si>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</si>
  <si>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</si>
  <si>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</si>
  <si>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</si>
  <si>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</si>
  <si>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</si>
  <si>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</si>
  <si>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</si>
  <si>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</si>
  <si>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</si>
  <si>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</si>
  <si>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</si>
  <si>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</si>
  <si>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</si>
  <si>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</si>
  <si>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</si>
  <si>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</si>
  <si>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</si>
  <si>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</si>
  <si>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</si>
  <si>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</si>
  <si>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</si>
  <si>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</si>
  <si>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</si>
  <si>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</si>
  <si>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</si>
  <si>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</si>
  <si>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</si>
  <si>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</si>
  <si>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</si>
  <si>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</si>
  <si>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</si>
  <si>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</si>
  <si>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</si>
  <si>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</si>
  <si>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</si>
  <si>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</si>
  <si>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</si>
  <si>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</si>
  <si>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</si>
  <si>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</si>
  <si>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</si>
  <si>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</si>
  <si>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</si>
  <si>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</si>
  <si>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</si>
  <si>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</si>
  <si>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</si>
  <si>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</si>
  <si>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</si>
  <si>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</si>
  <si>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</si>
  <si>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</si>
  <si>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</si>
  <si>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</si>
  <si>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</si>
  <si>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</si>
  <si>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</si>
  <si>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</si>
  <si>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</si>
  <si>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</si>
  <si>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</si>
  <si>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</si>
  <si>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</si>
  <si>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</si>
  <si>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</si>
  <si>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</si>
  <si>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</si>
  <si>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</si>
  <si>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</si>
  <si>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</si>
  <si>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</si>
  <si>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</si>
  <si>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</si>
  <si>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</si>
  <si>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</si>
  <si>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</si>
  <si>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</si>
  <si>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</si>
  <si>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</si>
  <si>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</si>
  <si>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</si>
  <si>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</si>
  <si>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</si>
  <si>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</si>
  <si>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</si>
  <si>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</si>
  <si>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</si>
  <si>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</si>
  <si>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</si>
  <si>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</si>
  <si>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</si>
  <si>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</si>
  <si>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</si>
  <si>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</si>
  <si>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</si>
  <si>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</si>
  <si>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</si>
  <si>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</si>
  <si>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</si>
  <si>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</si>
  <si>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</si>
  <si>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</si>
  <si>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</si>
  <si>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</si>
  <si>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</si>
  <si>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</si>
  <si>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</si>
  <si>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</si>
  <si>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</si>
  <si>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</si>
  <si>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</si>
  <si>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</si>
  <si>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</si>
  <si>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</si>
  <si>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</si>
  <si>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</si>
  <si>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</si>
  <si>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</si>
  <si>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</si>
  <si>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</si>
  <si>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</si>
  <si>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</si>
  <si>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</si>
  <si>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</si>
  <si>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</si>
  <si>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</si>
  <si>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</si>
  <si>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</si>
  <si>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</si>
  <si>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</si>
  <si>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</si>
  <si>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</si>
  <si>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</si>
  <si>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</si>
  <si>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</si>
  <si>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</si>
  <si>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</si>
  <si>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</si>
  <si>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</si>
  <si>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</si>
  <si>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</si>
  <si>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</si>
  <si>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</si>
  <si>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</si>
  <si>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</si>
  <si>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</si>
  <si>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</si>
  <si>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</si>
  <si>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</si>
  <si>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</si>
  <si>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</si>
  <si>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</si>
  <si>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</si>
  <si>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</si>
  <si>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</si>
  <si>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</si>
  <si>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</si>
  <si>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</si>
  <si>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</si>
  <si>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</si>
  <si>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</si>
  <si>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</si>
  <si>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</si>
  <si>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</si>
  <si>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</si>
  <si>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</si>
  <si>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</si>
  <si>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</si>
  <si>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</si>
  <si>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</si>
  <si>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</si>
  <si>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</si>
  <si>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</si>
  <si>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</si>
  <si>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</si>
  <si>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</si>
  <si>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</si>
  <si>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</si>
  <si>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</si>
  <si>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</si>
  <si>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</si>
  <si>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</si>
  <si>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</si>
  <si>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</si>
  <si>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</si>
  <si>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</si>
  <si>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</si>
  <si>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</si>
  <si>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</si>
  <si>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</si>
  <si>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</si>
  <si>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</si>
  <si>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</si>
  <si>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</si>
  <si>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</si>
  <si>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</si>
  <si>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</si>
  <si>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</si>
  <si>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</si>
  <si>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</si>
  <si>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</si>
  <si>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</si>
  <si>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</si>
  <si>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</si>
  <si>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</si>
  <si>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</si>
  <si>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</si>
  <si>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</si>
  <si>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</si>
  <si>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</si>
  <si>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</si>
  <si>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</si>
  <si>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</si>
  <si>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</si>
  <si>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</si>
  <si>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</si>
  <si>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</si>
  <si>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</si>
  <si>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</si>
  <si>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</si>
  <si>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</si>
  <si>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</si>
  <si>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</si>
  <si>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</si>
  <si>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</si>
  <si>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</si>
  <si>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</si>
  <si>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</si>
  <si>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</si>
  <si>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</si>
  <si>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</si>
  <si>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</si>
  <si>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</si>
  <si>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</si>
  <si>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</si>
  <si>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</si>
  <si>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</si>
  <si>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</si>
  <si>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</si>
  <si>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</si>
  <si>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</si>
  <si>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</si>
  <si>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</si>
  <si>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</si>
  <si>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</si>
  <si>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</si>
  <si>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</si>
  <si>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</si>
  <si>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</si>
  <si>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</si>
  <si>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</si>
  <si>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</si>
  <si>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</si>
  <si>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</si>
  <si>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</si>
  <si>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</si>
  <si>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</si>
  <si>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</si>
  <si>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</si>
  <si>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</si>
  <si>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</si>
  <si>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</si>
  <si>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</si>
  <si>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</si>
  <si>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</si>
  <si>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</si>
  <si>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</si>
  <si>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</si>
  <si>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</si>
  <si>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</si>
  <si>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</si>
  <si>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</si>
  <si>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</si>
  <si>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</si>
  <si>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</si>
  <si>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</si>
  <si>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</si>
  <si>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</si>
  <si>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</si>
  <si>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</si>
  <si>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</si>
  <si>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</si>
  <si>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</si>
  <si>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</si>
  <si>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</si>
  <si>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</si>
  <si>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</si>
  <si>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</si>
  <si>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</si>
  <si>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</si>
  <si>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</si>
  <si>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</si>
  <si>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</si>
  <si>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</si>
  <si>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</si>
  <si>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</si>
  <si>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</si>
  <si>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</si>
  <si>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</si>
  <si>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</si>
  <si>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</si>
  <si>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</si>
  <si>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</si>
  <si>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</si>
  <si>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</si>
  <si>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</si>
  <si>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</si>
  <si>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</si>
  <si>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</si>
  <si>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</si>
  <si>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</si>
  <si>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</si>
  <si>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</si>
  <si>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</si>
  <si>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</si>
  <si>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</si>
  <si>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</si>
  <si>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</si>
  <si>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</si>
  <si>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</si>
  <si>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</si>
  <si>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</si>
  <si>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</si>
  <si>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</si>
  <si>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</si>
  <si>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</si>
  <si>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</si>
  <si>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</si>
  <si>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</si>
  <si>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</si>
  <si>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</si>
  <si>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</si>
  <si>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</si>
  <si>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</si>
  <si>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</si>
  <si>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</si>
  <si>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</si>
  <si>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</si>
  <si>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</si>
  <si>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</si>
  <si>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</si>
  <si>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</si>
  <si>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</si>
  <si>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</si>
  <si>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</si>
  <si>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</si>
  <si>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</si>
  <si>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</si>
  <si>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</si>
  <si>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</si>
  <si>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</si>
  <si>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</si>
  <si>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</si>
  <si>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</si>
  <si>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</si>
  <si>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</si>
  <si>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</si>
  <si>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</si>
  <si>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</si>
  <si>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</si>
  <si>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</si>
  <si>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</si>
  <si>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</si>
  <si>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</si>
  <si>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</si>
  <si>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</si>
  <si>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</si>
  <si>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</si>
  <si>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</si>
  <si>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</si>
  <si>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</si>
  <si>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</si>
  <si>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</si>
  <si>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</si>
  <si>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</si>
  <si>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</si>
  <si>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</si>
  <si>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</si>
  <si>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</si>
  <si>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</si>
  <si>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</si>
  <si>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</si>
  <si>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</si>
  <si>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</si>
  <si>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</si>
  <si>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</si>
  <si>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</si>
  <si>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</si>
  <si>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</si>
  <si>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</si>
  <si>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</si>
  <si>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</si>
  <si>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</si>
  <si>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</si>
  <si>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</si>
  <si>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</si>
  <si>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</si>
  <si>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</si>
  <si>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</si>
  <si>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</si>
  <si>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</si>
  <si>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</si>
  <si>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</si>
  <si>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</si>
  <si>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</si>
  <si>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</si>
  <si>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</si>
  <si>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</si>
  <si>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</si>
  <si>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</si>
  <si>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</si>
  <si>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</si>
  <si>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</si>
  <si>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</si>
  <si>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</si>
  <si>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</si>
  <si>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</si>
  <si>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</si>
  <si>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</si>
  <si>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</si>
  <si>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</si>
  <si>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</si>
  <si>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</si>
  <si>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</si>
  <si>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</si>
  <si>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</si>
  <si>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</si>
  <si>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</si>
  <si>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</si>
  <si>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</si>
  <si>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</si>
  <si>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</si>
  <si>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</si>
  <si>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</si>
  <si>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</si>
  <si>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</si>
  <si>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</si>
  <si>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</si>
  <si>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</si>
  <si>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</si>
  <si>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</si>
  <si>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</si>
  <si>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</si>
  <si>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</si>
  <si>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</si>
  <si>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</si>
  <si>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</si>
  <si>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</si>
  <si>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</si>
  <si>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</si>
  <si>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</si>
  <si>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</si>
  <si>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</si>
  <si>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</si>
  <si>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</si>
  <si>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</si>
  <si>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</si>
  <si>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</si>
  <si>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</si>
  <si>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</si>
  <si>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</si>
  <si>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</si>
  <si>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</si>
  <si>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</si>
  <si>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</si>
  <si>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</si>
  <si>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</si>
  <si>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</si>
  <si>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</si>
  <si>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</si>
  <si>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</si>
  <si>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</si>
  <si>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</si>
  <si>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</si>
  <si>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</si>
  <si>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</si>
  <si>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</si>
  <si>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</si>
  <si>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</si>
  <si>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</si>
  <si>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</si>
  <si>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</si>
  <si>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</si>
  <si>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</si>
  <si>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</si>
  <si>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</si>
  <si>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</si>
  <si>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</si>
  <si>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</si>
  <si>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</si>
  <si>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</si>
  <si>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</si>
  <si>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</si>
  <si>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</si>
  <si>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</si>
  <si>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</si>
  <si>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</si>
  <si>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</si>
  <si>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</si>
  <si>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</si>
  <si>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</si>
  <si>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</si>
  <si>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</si>
  <si>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</si>
  <si>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</si>
  <si>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</si>
  <si>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</si>
  <si>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</si>
  <si>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</si>
  <si>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</si>
  <si>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</si>
  <si>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</si>
  <si>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</si>
  <si>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</si>
  <si>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</si>
  <si>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</si>
  <si>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</si>
  <si>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</si>
  <si>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</si>
  <si>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</si>
  <si>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</si>
  <si>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</si>
  <si>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</si>
  <si>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</si>
  <si>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</si>
  <si>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</si>
  <si>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</si>
  <si>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</si>
  <si>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</si>
  <si>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</si>
  <si>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</si>
  <si>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</si>
  <si>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</si>
  <si>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</si>
  <si>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</si>
  <si>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</si>
  <si>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</si>
  <si>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</si>
  <si>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</si>
  <si>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</si>
  <si>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</si>
  <si>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</si>
  <si>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</si>
  <si>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</si>
  <si>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</si>
  <si>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</si>
  <si>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</si>
  <si>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</si>
  <si>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</si>
  <si>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</si>
  <si>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</si>
  <si>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</si>
  <si>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</si>
  <si>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</si>
  <si>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</si>
  <si>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</si>
  <si>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</si>
  <si>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</si>
  <si>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</si>
  <si>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</si>
  <si>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</si>
  <si>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</si>
  <si>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</si>
  <si>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</si>
  <si>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</si>
  <si>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</si>
  <si>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</si>
  <si>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</si>
  <si>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</si>
  <si>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</si>
  <si>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</si>
  <si>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</si>
  <si>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</si>
  <si>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</si>
  <si>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</si>
  <si>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</si>
  <si>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</si>
  <si>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</si>
  <si>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</si>
  <si>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</si>
  <si>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</si>
  <si>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</si>
  <si>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</si>
  <si>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</si>
  <si>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</si>
  <si>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</si>
  <si>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</si>
  <si>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</si>
  <si>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</si>
  <si>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</si>
  <si>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</si>
  <si>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</si>
  <si>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</si>
  <si>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</si>
  <si>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</si>
  <si>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</si>
  <si>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</si>
  <si>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</si>
  <si>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</si>
  <si>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</si>
  <si>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</si>
  <si>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</si>
  <si>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</si>
  <si>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</si>
  <si>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</si>
  <si>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</si>
  <si>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</si>
  <si>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</si>
  <si>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</si>
  <si>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</si>
  <si>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</si>
  <si>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</si>
  <si>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</si>
  <si>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</si>
  <si>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</si>
  <si>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</si>
  <si>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</si>
  <si>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</si>
  <si>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</si>
  <si>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</si>
  <si>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</si>
  <si>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</si>
  <si>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</si>
  <si>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</si>
  <si>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</si>
  <si>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</si>
  <si>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</si>
  <si>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</si>
  <si>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</si>
  <si>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</si>
  <si>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</si>
  <si>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</si>
  <si>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</si>
  <si>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</si>
  <si>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</si>
  <si>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</si>
  <si>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</si>
  <si>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</si>
  <si>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</si>
  <si>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</si>
  <si>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</si>
  <si>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</si>
  <si>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</si>
  <si>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</si>
  <si>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</si>
  <si>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</si>
  <si>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</si>
  <si>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</si>
  <si>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</si>
  <si>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</si>
  <si>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</si>
  <si>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</si>
  <si>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</si>
  <si>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</si>
  <si>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</si>
  <si>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</si>
  <si>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</si>
  <si>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</si>
  <si>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</si>
  <si>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</si>
  <si>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</si>
  <si>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</si>
  <si>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</si>
  <si>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</si>
  <si>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</si>
  <si>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</si>
  <si>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</si>
  <si>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</si>
  <si>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</si>
  <si>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</si>
  <si>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</si>
  <si>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</si>
  <si>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</si>
  <si>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</si>
  <si>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</si>
  <si>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</si>
  <si>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</si>
  <si>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</si>
  <si>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</si>
  <si>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</si>
  <si>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</si>
  <si>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</si>
  <si>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</si>
  <si>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</si>
  <si>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</si>
  <si>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</si>
  <si>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</si>
  <si>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</si>
  <si>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</si>
  <si>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</si>
  <si>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</si>
  <si>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</si>
  <si>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</si>
  <si>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</si>
  <si>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</si>
  <si>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</si>
  <si>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</si>
  <si>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</si>
  <si>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</si>
  <si>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</si>
  <si>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</si>
  <si>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</si>
  <si>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</si>
  <si>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</si>
  <si>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</si>
  <si>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</si>
  <si>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</si>
  <si>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</si>
  <si>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</si>
  <si>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</si>
  <si>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</si>
  <si>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</si>
  <si>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</si>
  <si>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</si>
  <si>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</si>
  <si>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</si>
  <si>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</si>
  <si>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</si>
  <si>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</si>
  <si>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</si>
  <si>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</si>
  <si>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</si>
  <si>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</si>
  <si>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</si>
  <si>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</si>
  <si>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</si>
  <si>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</si>
  <si>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</si>
  <si>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</si>
  <si>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</si>
  <si>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</si>
  <si>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</si>
  <si>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</si>
  <si>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</si>
  <si>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</si>
  <si>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</si>
  <si>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</si>
  <si>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</si>
  <si>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</si>
  <si>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</si>
  <si>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</si>
  <si>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</si>
  <si>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</si>
  <si>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</si>
  <si>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</si>
  <si>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</si>
  <si>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</si>
  <si>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</si>
  <si>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</si>
  <si>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</si>
  <si>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</si>
  <si>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</si>
  <si>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</si>
  <si>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</si>
  <si>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</si>
  <si>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</si>
  <si>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</si>
  <si>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</si>
  <si>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</si>
  <si>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</si>
  <si>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</si>
  <si>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</si>
  <si>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</si>
  <si>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</si>
  <si>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</si>
  <si>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</si>
  <si>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</si>
  <si>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</si>
  <si>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</si>
  <si>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</si>
  <si>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</si>
  <si>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</si>
  <si>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</si>
  <si>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</si>
  <si>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</si>
  <si>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</si>
  <si>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</si>
  <si>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</si>
  <si>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</si>
  <si>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</si>
  <si>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</si>
  <si>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</si>
  <si>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</si>
  <si>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</si>
  <si>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</si>
  <si>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</si>
  <si>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</si>
  <si>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</si>
  <si>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</si>
  <si>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</si>
  <si>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</si>
  <si>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</si>
  <si>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</si>
  <si>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</si>
  <si>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</si>
  <si>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</si>
  <si>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</si>
  <si>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</si>
  <si>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</si>
  <si>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</si>
  <si>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</si>
  <si>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</si>
  <si>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</si>
  <si>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</si>
  <si>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</si>
  <si>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</si>
  <si>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</si>
  <si>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</si>
  <si>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</si>
  <si>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</si>
  <si>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</si>
  <si>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</si>
  <si>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</si>
  <si>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</si>
  <si>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</si>
  <si>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</si>
  <si>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</si>
  <si>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</si>
  <si>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</si>
  <si>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</si>
  <si>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</si>
  <si>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</si>
  <si>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</si>
  <si>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</si>
  <si>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</si>
  <si>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</si>
  <si>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</si>
  <si>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</si>
  <si>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</si>
  <si>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</si>
  <si>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</si>
  <si>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</si>
  <si>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</si>
  <si>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</si>
  <si>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</si>
  <si>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</si>
  <si>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</si>
  <si>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</si>
  <si>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</si>
  <si>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</si>
  <si>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</si>
  <si>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</si>
  <si>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</si>
  <si>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</si>
  <si>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</si>
  <si>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</si>
  <si>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</si>
  <si>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</si>
  <si>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</si>
  <si>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</si>
  <si>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</si>
  <si>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</si>
  <si>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</si>
  <si>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</si>
  <si>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</si>
  <si>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</si>
  <si>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</si>
  <si>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</si>
  <si>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</si>
  <si>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</si>
  <si>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</si>
  <si>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</si>
  <si>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</si>
  <si>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</si>
  <si>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</si>
  <si>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</si>
  <si>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</si>
  <si>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</si>
  <si>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</si>
  <si>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</si>
  <si>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</si>
  <si>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</si>
  <si>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</si>
  <si>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</si>
  <si>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</si>
  <si>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</si>
  <si>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</si>
  <si>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</si>
  <si>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</si>
  <si>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</si>
  <si>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</si>
  <si>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</si>
  <si>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</si>
  <si>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</si>
  <si>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</si>
  <si>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</si>
  <si>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</si>
  <si>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</si>
  <si>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</si>
  <si>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</si>
  <si>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</si>
  <si>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</si>
  <si>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</si>
  <si>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</si>
  <si>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</si>
  <si>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</si>
  <si>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</si>
  <si>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</si>
  <si>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</si>
  <si>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</si>
  <si>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</si>
  <si>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</si>
  <si>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</si>
  <si>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</si>
  <si>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</si>
  <si>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</si>
  <si>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</si>
  <si>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</si>
  <si>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</si>
  <si>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</si>
  <si>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</si>
  <si>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</si>
  <si>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</si>
  <si>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</si>
  <si>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</si>
  <si>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</si>
  <si>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</si>
  <si>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</si>
  <si>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</si>
  <si>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</si>
  <si>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</si>
  <si>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</si>
  <si>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</si>
  <si>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</si>
  <si>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</si>
  <si>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</si>
  <si>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</si>
  <si>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</si>
  <si>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</si>
  <si>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</si>
  <si>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</si>
  <si>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</si>
  <si>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</si>
  <si>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</si>
  <si>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</si>
  <si>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</si>
  <si>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</si>
  <si>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</si>
  <si>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</si>
  <si>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</si>
  <si>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</si>
  <si>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</si>
  <si>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</si>
  <si>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</si>
  <si>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</si>
  <si>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</si>
  <si>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</si>
  <si>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</si>
  <si>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</si>
  <si>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</si>
  <si>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</si>
  <si>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</si>
  <si>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</si>
  <si>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</si>
  <si>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</si>
  <si>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</si>
  <si>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</si>
  <si>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</si>
  <si>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</si>
  <si>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</si>
  <si>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</si>
  <si>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</si>
  <si>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</si>
  <si>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</si>
  <si>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</si>
  <si>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</si>
  <si>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</si>
  <si>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</si>
  <si>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</si>
  <si>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</si>
  <si>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</si>
  <si>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</si>
  <si>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</si>
  <si>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</si>
  <si>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</si>
  <si>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</si>
  <si>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</si>
  <si>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</si>
  <si>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</si>
  <si>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</si>
  <si>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</si>
  <si>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</si>
  <si>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</si>
  <si>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</si>
  <si>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</si>
  <si>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</si>
  <si>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</si>
  <si>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</si>
  <si>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</si>
  <si>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</si>
  <si>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</si>
  <si>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</si>
  <si>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</si>
  <si>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</si>
  <si>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</si>
  <si>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</si>
  <si>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</si>
  <si>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</si>
  <si>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</si>
  <si>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</si>
  <si>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</si>
  <si>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</si>
  <si>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</si>
  <si>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</si>
  <si>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</si>
  <si>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</si>
  <si>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</si>
  <si>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</si>
  <si>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</si>
  <si>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</si>
  <si>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</si>
  <si>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</si>
  <si>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</si>
  <si>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</si>
  <si>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</si>
  <si>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</si>
  <si>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</si>
  <si>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</si>
  <si>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</si>
  <si>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</si>
  <si>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</si>
  <si>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</si>
  <si>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</si>
  <si>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</si>
  <si>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</si>
  <si>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</si>
  <si>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</si>
  <si>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</si>
  <si>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</si>
  <si>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</si>
  <si>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</si>
  <si>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</si>
  <si>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</si>
  <si>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</si>
  <si>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</si>
  <si>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</si>
  <si>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</si>
  <si>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</si>
  <si>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</si>
  <si>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</si>
  <si>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</si>
  <si>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</si>
  <si>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</si>
  <si>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</si>
  <si>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</si>
  <si>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</si>
  <si>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</si>
  <si>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</si>
  <si>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</si>
  <si>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</si>
  <si>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</si>
  <si>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</si>
  <si>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</si>
  <si>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</si>
  <si>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</si>
  <si>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</si>
  <si>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</si>
  <si>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</si>
  <si>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</si>
  <si>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</si>
  <si>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</si>
  <si>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</si>
  <si>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</si>
  <si>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</si>
  <si>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</si>
  <si>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</si>
  <si>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</si>
  <si>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</si>
  <si>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</si>
  <si>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</si>
  <si>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</si>
  <si>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</si>
  <si>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</si>
  <si>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</si>
  <si>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</si>
  <si>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</si>
  <si>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</si>
  <si>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</si>
  <si>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</si>
  <si>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</si>
  <si>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</si>
  <si>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</si>
  <si>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</si>
  <si>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</si>
  <si>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</si>
  <si>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</si>
  <si>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</si>
  <si>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</si>
  <si>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</si>
  <si>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</si>
  <si>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</si>
  <si>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</si>
  <si>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</si>
  <si>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</si>
  <si>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</si>
  <si>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</si>
  <si>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</si>
  <si>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</si>
  <si>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</si>
  <si>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</si>
  <si>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</si>
  <si>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</si>
  <si>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</si>
  <si>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</si>
  <si>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</si>
  <si>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</si>
  <si>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</si>
  <si>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</si>
  <si>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</si>
  <si>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</si>
  <si>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</si>
  <si>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</si>
  <si>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</si>
  <si>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</si>
  <si>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</si>
  <si>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</si>
  <si>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</si>
  <si>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</si>
  <si>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</si>
  <si>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</si>
  <si>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</si>
  <si>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</si>
  <si>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</si>
  <si>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</si>
  <si>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</si>
  <si>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</si>
  <si>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</si>
  <si>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</si>
  <si>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</si>
  <si>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</si>
  <si>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</si>
  <si>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</si>
  <si>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</si>
  <si>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</si>
  <si>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</si>
  <si>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</si>
  <si>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</si>
  <si>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</si>
  <si>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</si>
  <si>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</si>
  <si>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</si>
  <si>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</si>
  <si>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</si>
  <si>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</si>
  <si>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</si>
  <si>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</si>
  <si>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</si>
  <si>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</si>
  <si>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</si>
  <si>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</si>
  <si>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</si>
  <si>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</si>
  <si>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</si>
  <si>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</si>
  <si>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</si>
  <si>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</si>
  <si>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</si>
  <si>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</si>
  <si>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</si>
  <si>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</si>
  <si>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</si>
  <si>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</si>
  <si>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</si>
  <si>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</si>
  <si>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</si>
  <si>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</si>
  <si>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</si>
  <si>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</si>
  <si>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</si>
  <si>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</si>
  <si>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</si>
  <si>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</si>
  <si>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</si>
  <si>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</si>
  <si>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</si>
  <si>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</si>
  <si>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</si>
  <si>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</si>
  <si>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</si>
  <si>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</si>
  <si>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</si>
  <si>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</si>
  <si>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</si>
  <si>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</si>
  <si>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</si>
  <si>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</si>
  <si>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</si>
  <si>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</si>
  <si>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</si>
  <si>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</si>
  <si>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</si>
  <si>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</si>
  <si>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</si>
  <si>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</si>
  <si>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</si>
  <si>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</si>
  <si>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</si>
  <si>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</si>
  <si>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</si>
  <si>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</si>
  <si>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</si>
  <si>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</si>
  <si>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</si>
  <si>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</si>
  <si>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</si>
  <si>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</si>
  <si>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</si>
  <si>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</si>
  <si>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</si>
  <si>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</si>
  <si>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</si>
  <si>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</si>
  <si>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</si>
  <si>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</si>
  <si>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</si>
  <si>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</si>
  <si>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</si>
  <si>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</si>
  <si>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</si>
  <si>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</si>
  <si>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</si>
  <si>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</si>
  <si>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</si>
  <si>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</si>
  <si>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</si>
  <si>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</si>
  <si>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</si>
  <si>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</si>
  <si>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</si>
  <si>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</si>
  <si>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</si>
  <si>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</si>
  <si>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</si>
  <si>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</si>
  <si>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</si>
  <si>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</si>
  <si>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</si>
  <si>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</si>
  <si>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</si>
  <si>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</si>
  <si>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</si>
  <si>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</si>
  <si>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</si>
  <si>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</si>
  <si>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</si>
  <si>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</si>
  <si>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</si>
  <si>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</si>
  <si>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</si>
  <si>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</si>
  <si>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</si>
  <si>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</si>
  <si>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</si>
  <si>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</si>
  <si>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</si>
  <si>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</si>
  <si>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</si>
  <si>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</si>
  <si>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</si>
  <si>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</si>
  <si>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</si>
  <si>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</si>
  <si>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</si>
  <si>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</si>
  <si>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</si>
  <si>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</si>
  <si>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</si>
  <si>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</si>
  <si>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</si>
  <si>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</si>
  <si>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</si>
  <si>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</si>
  <si>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</si>
  <si>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</si>
  <si>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</si>
  <si>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</si>
  <si>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</si>
  <si>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</si>
  <si>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</si>
  <si>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</si>
  <si>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</si>
  <si>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</si>
  <si>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</si>
  <si>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</si>
  <si>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</si>
  <si>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</si>
  <si>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</si>
  <si>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</si>
  <si>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</si>
  <si>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</si>
  <si>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</si>
  <si>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</si>
  <si>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</si>
  <si>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</si>
  <si>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</si>
  <si>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</si>
  <si>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</si>
  <si>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</si>
  <si>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</si>
  <si>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</si>
  <si>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</si>
  <si>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</si>
  <si>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</si>
  <si>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</si>
  <si>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</si>
  <si>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</si>
  <si>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</si>
  <si>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</si>
  <si>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</si>
  <si>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</si>
  <si>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</si>
  <si>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</si>
  <si>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</si>
  <si>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</si>
  <si>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</si>
  <si>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</si>
  <si>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</si>
  <si>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</si>
  <si>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</si>
  <si>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</si>
  <si>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</si>
  <si>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</si>
  <si>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</si>
  <si>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</si>
  <si>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</si>
  <si>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</si>
  <si>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</si>
  <si>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</si>
  <si>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</si>
  <si>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</si>
  <si>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</si>
  <si>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</si>
  <si>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</si>
  <si>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</si>
  <si>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</si>
  <si>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</si>
  <si>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</si>
  <si>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</si>
  <si>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</si>
  <si>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</si>
  <si>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</si>
  <si>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</si>
  <si>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</si>
  <si>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</si>
  <si>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</si>
  <si>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</si>
  <si>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</si>
  <si>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</si>
  <si>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</si>
  <si>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</si>
  <si>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</si>
  <si>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</si>
  <si>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</si>
  <si>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</si>
  <si>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</si>
  <si>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</si>
  <si>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</si>
  <si>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</si>
  <si>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</si>
  <si>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</si>
  <si>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</si>
  <si>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</si>
  <si>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</si>
  <si>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</si>
  <si>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</si>
  <si>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</si>
  <si>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</si>
  <si>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</si>
  <si>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</si>
  <si>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</si>
  <si>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</si>
  <si>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</si>
  <si>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</si>
  <si>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</si>
  <si>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</si>
  <si>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</si>
  <si>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</si>
  <si>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</si>
  <si>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</si>
  <si>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</si>
  <si>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</si>
  <si>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</si>
  <si>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</si>
  <si>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</si>
  <si>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</si>
  <si>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</si>
  <si>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</si>
  <si>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</si>
  <si>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</si>
  <si>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</si>
  <si>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</si>
  <si>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</si>
  <si>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</si>
  <si>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</si>
  <si>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</si>
  <si>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</si>
  <si>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</si>
  <si>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</si>
  <si>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</si>
  <si>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</si>
  <si>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</si>
  <si>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</si>
  <si>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</si>
  <si>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</si>
  <si>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</si>
  <si>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</si>
  <si>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</si>
  <si>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</si>
  <si>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</si>
  <si>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</si>
  <si>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</si>
  <si>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</si>
  <si>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</si>
  <si>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</si>
  <si>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</si>
  <si>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</si>
  <si>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</si>
  <si>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</si>
  <si>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</si>
  <si>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</si>
  <si>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</si>
  <si>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</si>
  <si>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</si>
  <si>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</si>
  <si>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</si>
  <si>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</si>
  <si>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</si>
  <si>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</si>
  <si>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</si>
  <si>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</si>
  <si>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</si>
  <si>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</si>
  <si>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</si>
  <si>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</si>
  <si>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</si>
  <si>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</si>
  <si>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</si>
  <si>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</si>
  <si>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</si>
  <si>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</si>
  <si>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</si>
  <si>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</si>
  <si>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</si>
  <si>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</si>
  <si>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</si>
  <si>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</si>
  <si>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</si>
  <si>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</si>
  <si>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</si>
  <si>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</si>
  <si>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</si>
  <si>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</si>
  <si>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</si>
  <si>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</si>
  <si>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</si>
  <si>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</si>
  <si>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</si>
  <si>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</si>
  <si>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</si>
  <si>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</si>
  <si>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</si>
  <si>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</si>
  <si>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</si>
  <si>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</si>
  <si>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</si>
  <si>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</si>
  <si>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</si>
  <si>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</si>
  <si>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</si>
  <si>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</si>
  <si>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</si>
  <si>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</si>
  <si>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</si>
  <si>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</si>
  <si>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</si>
  <si>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</si>
  <si>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</si>
  <si>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</si>
  <si>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</si>
  <si>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</si>
  <si>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</si>
  <si>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</si>
  <si>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</si>
  <si>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</si>
  <si>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</si>
  <si>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</si>
  <si>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</si>
  <si>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</si>
  <si>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</si>
  <si>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</si>
  <si>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</si>
  <si>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</si>
  <si>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</si>
  <si>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</si>
  <si>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</si>
  <si>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</si>
  <si>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</si>
  <si>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</si>
  <si>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</si>
  <si>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</si>
  <si>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</si>
  <si>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</si>
  <si>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</si>
  <si>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</si>
  <si>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</si>
  <si>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</si>
  <si>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</si>
  <si>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</si>
  <si>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</si>
  <si>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</si>
  <si>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</si>
  <si>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</si>
  <si>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</si>
  <si>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</si>
  <si>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</si>
  <si>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</si>
  <si>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</si>
  <si>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</si>
  <si>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</si>
  <si>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</si>
  <si>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</si>
  <si>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</si>
  <si>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</si>
  <si>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</si>
  <si>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</si>
  <si>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</si>
  <si>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</si>
  <si>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</si>
  <si>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</si>
  <si>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</si>
  <si>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</si>
  <si>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</si>
  <si>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</si>
  <si>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</si>
  <si>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</si>
  <si>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</si>
  <si>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</si>
  <si>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</si>
  <si>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</si>
  <si>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</si>
  <si>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</si>
  <si>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</si>
  <si>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</si>
  <si>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</si>
  <si>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</si>
  <si>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</si>
  <si>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</si>
  <si>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</si>
  <si>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</si>
  <si>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</si>
  <si>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</si>
  <si>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</si>
  <si>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</si>
  <si>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</si>
  <si>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</si>
  <si>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</si>
  <si>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</si>
  <si>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</si>
  <si>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</si>
  <si>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</si>
  <si>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</si>
  <si>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</si>
  <si>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</si>
  <si>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</si>
  <si>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</si>
  <si>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</si>
  <si>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</si>
  <si>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</si>
  <si>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</si>
  <si>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</si>
  <si>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</si>
  <si>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</si>
  <si>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</si>
  <si>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</si>
  <si>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</si>
  <si>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</si>
  <si>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</si>
  <si>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</si>
  <si>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</si>
  <si>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</si>
  <si>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</si>
  <si>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</si>
  <si>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</si>
  <si>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</si>
  <si>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</si>
  <si>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</si>
  <si>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</si>
  <si>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</si>
  <si>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</si>
  <si>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</si>
  <si>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</si>
  <si>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</si>
  <si>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</si>
  <si>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</si>
  <si>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</si>
  <si>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</si>
  <si>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</si>
  <si>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</si>
  <si>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</si>
  <si>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</si>
  <si>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</si>
  <si>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</si>
  <si>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</si>
  <si>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</si>
  <si>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</si>
  <si>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</si>
  <si>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</si>
  <si>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</si>
  <si>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</si>
  <si>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</si>
  <si>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</si>
  <si>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</si>
  <si>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</si>
  <si>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</si>
  <si>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</si>
  <si>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</si>
  <si>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</si>
  <si>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</si>
  <si>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</si>
  <si>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</si>
  <si>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</si>
  <si>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</si>
  <si>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</si>
  <si>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</si>
  <si>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</si>
  <si>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</si>
  <si>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</si>
  <si>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</si>
  <si>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</si>
  <si>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</si>
  <si>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</si>
  <si>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</si>
  <si>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</si>
  <si>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</si>
  <si>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</si>
  <si>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</si>
  <si>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</si>
  <si>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</si>
  <si>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</si>
  <si>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</si>
  <si>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</si>
  <si>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</si>
  <si>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</si>
  <si>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</si>
  <si>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</si>
  <si>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</si>
  <si>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</si>
  <si>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</si>
  <si>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</si>
  <si>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</si>
  <si>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</si>
  <si>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</si>
  <si>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</si>
  <si>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</si>
  <si>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</si>
  <si>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</si>
  <si>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</si>
  <si>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</si>
  <si>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</si>
  <si>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</si>
  <si>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</si>
  <si>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</si>
  <si>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</si>
  <si>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</si>
  <si>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</si>
  <si>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</si>
  <si>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</si>
  <si>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</si>
  <si>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</si>
  <si>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</si>
  <si>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</si>
  <si>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</si>
  <si>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</si>
  <si>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</si>
  <si>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</si>
  <si>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</si>
  <si>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</si>
  <si>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</si>
  <si>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</si>
  <si>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</si>
  <si>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</si>
  <si>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</si>
  <si>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</si>
  <si>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</si>
  <si>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</si>
  <si>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</si>
  <si>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</si>
  <si>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</si>
  <si>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</si>
  <si>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</si>
  <si>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</si>
  <si>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</si>
  <si>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</si>
  <si>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</si>
  <si>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</si>
  <si>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</si>
  <si>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</si>
  <si>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</si>
  <si>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</si>
  <si>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</si>
  <si>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</si>
  <si>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</si>
  <si>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</si>
  <si>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</si>
  <si>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</si>
  <si>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</si>
  <si>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</si>
  <si>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</si>
  <si>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</si>
  <si>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</si>
  <si>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</si>
  <si>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</si>
  <si>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</si>
  <si>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</si>
  <si>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</si>
  <si>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</si>
  <si>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</si>
  <si>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</si>
  <si>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</si>
  <si>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</si>
  <si>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</si>
  <si>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</si>
  <si>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</si>
  <si>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</si>
  <si>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</si>
  <si>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</si>
  <si>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</si>
  <si>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</si>
  <si>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</si>
  <si>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</si>
  <si>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</si>
  <si>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</si>
  <si>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</si>
  <si>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</si>
  <si>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</si>
  <si>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</si>
  <si>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</si>
  <si>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</si>
  <si>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</si>
  <si>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</si>
  <si>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</si>
  <si>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</si>
  <si>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</si>
  <si>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</si>
  <si>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</si>
  <si>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</si>
  <si>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</si>
  <si>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</si>
  <si>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</si>
  <si>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</si>
  <si>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</si>
  <si>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</si>
  <si>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</si>
  <si>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</si>
  <si>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</si>
  <si>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</si>
  <si>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</si>
  <si>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</si>
  <si>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</si>
  <si>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</si>
  <si>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</si>
  <si>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</si>
  <si>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</si>
  <si>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</si>
  <si>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</si>
  <si>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</si>
  <si>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</si>
  <si>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</si>
  <si>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</si>
  <si>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</si>
  <si>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</si>
  <si>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</si>
  <si>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</si>
  <si>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</si>
  <si>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</si>
  <si>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</si>
  <si>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</si>
  <si>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</si>
  <si>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</si>
  <si>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</si>
  <si>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</si>
  <si>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</si>
  <si>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</si>
  <si>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</si>
  <si>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</si>
  <si>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</si>
  <si>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</si>
  <si>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</si>
  <si>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</si>
  <si>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</si>
  <si>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</si>
  <si>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</si>
  <si>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</si>
  <si>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</si>
  <si>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</si>
  <si>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</si>
  <si>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</si>
  <si>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</si>
  <si>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</si>
  <si>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</si>
  <si>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</si>
  <si>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</si>
  <si>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</si>
  <si>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</si>
  <si>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</si>
  <si>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</si>
  <si>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</si>
  <si>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</si>
  <si>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</si>
  <si>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</si>
  <si>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</si>
  <si>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</si>
  <si>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</si>
  <si>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</si>
  <si>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</si>
  <si>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</si>
  <si>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</si>
  <si>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</si>
  <si>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</si>
  <si>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</si>
  <si>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</si>
  <si>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</si>
  <si>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</si>
  <si>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</si>
  <si>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</si>
  <si>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</si>
  <si>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</si>
  <si>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</si>
  <si>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</si>
  <si>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</si>
  <si>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</si>
  <si>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</si>
  <si>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</si>
  <si>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</si>
  <si>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</si>
  <si>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</si>
  <si>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</si>
  <si>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</si>
  <si>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</si>
  <si>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</si>
  <si>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</si>
  <si>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</si>
  <si>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</si>
  <si>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</si>
  <si>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</si>
  <si>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</si>
  <si>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</si>
  <si>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</si>
  <si>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</si>
  <si>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</si>
  <si>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</si>
  <si>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</si>
  <si>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</si>
  <si>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</si>
  <si>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</si>
  <si>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</si>
  <si>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</si>
  <si>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</si>
  <si>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</si>
  <si>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</si>
  <si>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</si>
  <si>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</si>
  <si>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</si>
  <si>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</si>
  <si>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</si>
  <si>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</si>
  <si>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</si>
  <si>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</si>
  <si>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</si>
  <si>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</si>
  <si>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</si>
  <si>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</si>
  <si>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</si>
  <si>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</si>
  <si>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</si>
  <si>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</si>
  <si>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</si>
  <si>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</si>
  <si>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</si>
  <si>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</si>
  <si>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</si>
  <si>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</si>
  <si>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</si>
  <si>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</si>
  <si>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</si>
  <si>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</si>
  <si>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</si>
  <si>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</si>
  <si>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</si>
  <si>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</si>
  <si>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</si>
  <si>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</si>
  <si>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</si>
  <si>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</si>
  <si>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</si>
  <si>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</si>
  <si>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</si>
  <si>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</si>
  <si>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</si>
  <si>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</si>
  <si>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</si>
  <si>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</si>
  <si>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</si>
  <si>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</si>
  <si>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</si>
  <si>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</si>
  <si>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</si>
  <si>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</si>
  <si>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</si>
  <si>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</si>
  <si>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</si>
  <si>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</si>
  <si>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</si>
  <si>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</si>
  <si>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</si>
  <si>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</si>
  <si>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</si>
  <si>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</si>
  <si>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</si>
  <si>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</si>
  <si>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</si>
  <si>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</si>
  <si>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</si>
  <si>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</si>
  <si>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</si>
  <si>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</si>
  <si>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</si>
  <si>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</si>
  <si>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</si>
  <si>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</si>
  <si>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</si>
  <si>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</si>
  <si>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</si>
  <si>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</si>
  <si>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</si>
  <si>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</si>
  <si>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</si>
  <si>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</si>
  <si>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</si>
  <si>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</si>
  <si>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</si>
  <si>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</si>
  <si>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</si>
  <si>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</si>
  <si>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</si>
  <si>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</si>
  <si>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</si>
  <si>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</si>
  <si>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</si>
  <si>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</si>
  <si>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</si>
  <si>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</si>
  <si>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</si>
  <si>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</si>
  <si>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</si>
  <si>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</si>
  <si>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</si>
  <si>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</si>
  <si>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</si>
  <si>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</si>
  <si>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</si>
  <si>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</si>
  <si>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</si>
  <si>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</si>
  <si>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</si>
  <si>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</si>
  <si>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</si>
  <si>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</si>
  <si>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</si>
  <si>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</si>
  <si>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</si>
  <si>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</si>
  <si>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</si>
  <si>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</si>
  <si>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</si>
  <si>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</si>
  <si>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</si>
  <si>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</si>
  <si>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</si>
  <si>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</si>
  <si>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</si>
  <si>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</si>
  <si>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</si>
  <si>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</si>
  <si>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</si>
  <si>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</si>
  <si>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</si>
  <si>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</si>
  <si>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</si>
  <si>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</si>
  <si>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</si>
  <si>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</si>
  <si>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</si>
  <si>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</si>
  <si>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</si>
  <si>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</si>
  <si>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</si>
  <si>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</si>
  <si>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</si>
  <si>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</si>
  <si>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</si>
  <si>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</si>
  <si>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</si>
  <si>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</si>
  <si>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</si>
  <si>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</si>
  <si>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</si>
  <si>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</si>
  <si>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</si>
  <si>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</si>
  <si>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</si>
  <si>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</si>
  <si>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</si>
  <si>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</si>
  <si>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</si>
  <si>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</si>
  <si>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</si>
  <si>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</si>
  <si>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</si>
  <si>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</si>
  <si>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</si>
  <si>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</si>
  <si>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</si>
  <si>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</si>
  <si>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</si>
  <si>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</si>
  <si>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</si>
  <si>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</si>
  <si>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</si>
  <si>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</si>
  <si>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</si>
  <si>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</si>
  <si>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</si>
  <si>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</si>
  <si>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</si>
  <si>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</si>
  <si>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</si>
  <si>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</si>
  <si>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</si>
  <si>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</si>
  <si>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</si>
  <si>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</si>
  <si>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</si>
  <si>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</si>
  <si>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</si>
  <si>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</si>
  <si>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</si>
  <si>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</si>
  <si>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</si>
  <si>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</si>
  <si>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</si>
  <si>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</si>
  <si>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</si>
  <si>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</si>
  <si>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</si>
  <si>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</si>
  <si>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</si>
  <si>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</si>
  <si>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</si>
  <si>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</si>
  <si>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</si>
  <si>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</si>
  <si>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</si>
  <si>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</si>
  <si>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</si>
  <si>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</si>
  <si>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</si>
  <si>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</si>
  <si>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</si>
  <si>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</si>
  <si>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</si>
  <si>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</si>
  <si>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</si>
  <si>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</si>
  <si>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</si>
  <si>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</si>
  <si>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</si>
  <si>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</si>
  <si>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</si>
  <si>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</si>
  <si>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</si>
  <si>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</si>
  <si>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</si>
  <si>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</si>
  <si>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</si>
  <si>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</si>
  <si>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</si>
  <si>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</si>
  <si>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</si>
  <si>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</si>
  <si>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</si>
  <si>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</si>
  <si>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</si>
  <si>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</si>
  <si>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</si>
  <si>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</si>
  <si>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</si>
  <si>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</si>
  <si>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</si>
  <si>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</si>
  <si>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</si>
  <si>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</si>
  <si>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</si>
  <si>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</si>
  <si>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</si>
  <si>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</si>
  <si>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</si>
  <si>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</si>
  <si>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</si>
  <si>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</si>
  <si>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</si>
  <si>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</si>
  <si>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</si>
  <si>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</si>
  <si>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</si>
  <si>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</si>
  <si>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</si>
  <si>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</si>
  <si>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</si>
  <si>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</si>
  <si>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</si>
  <si>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</si>
  <si>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</si>
  <si>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</si>
  <si>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</si>
  <si>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</si>
  <si>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</si>
  <si>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</si>
  <si>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</si>
  <si>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</si>
  <si>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</si>
  <si>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</si>
  <si>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</si>
  <si>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</si>
  <si>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</si>
  <si>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</si>
  <si>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</si>
  <si>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</si>
  <si>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</si>
  <si>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</si>
  <si>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</si>
  <si>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</si>
  <si>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</si>
  <si>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</si>
  <si>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</si>
  <si>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</si>
  <si>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</si>
  <si>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</si>
  <si>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</si>
  <si>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</si>
  <si>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</si>
  <si>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</si>
  <si>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</si>
  <si>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</si>
  <si>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</si>
  <si>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</si>
  <si>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</si>
  <si>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</si>
  <si>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</si>
  <si>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</si>
  <si>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</si>
  <si>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</si>
  <si>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</si>
  <si>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</si>
  <si>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</si>
  <si>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</si>
  <si>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</si>
  <si>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</si>
  <si>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</si>
  <si>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</si>
  <si>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</si>
  <si>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</si>
  <si>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</si>
  <si>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</si>
  <si>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</si>
  <si>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</si>
  <si>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</si>
  <si>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</si>
  <si>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</si>
  <si>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</si>
  <si>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</si>
  <si>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</si>
  <si>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</si>
  <si>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</si>
  <si>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</si>
  <si>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</si>
  <si>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</si>
  <si>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</si>
  <si>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</si>
  <si>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</si>
  <si>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</si>
  <si>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</si>
  <si>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</si>
  <si>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</si>
  <si>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</si>
  <si>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</si>
  <si>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</si>
  <si>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</si>
  <si>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</si>
  <si>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</si>
  <si>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</si>
  <si>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</si>
  <si>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</si>
  <si>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</si>
  <si>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</si>
  <si>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</si>
  <si>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</si>
  <si>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</si>
  <si>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</si>
  <si>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</si>
  <si>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</si>
  <si>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</si>
  <si>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</si>
  <si>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</si>
  <si>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</si>
  <si>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</si>
  <si>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</si>
  <si>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</si>
  <si>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</si>
  <si>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</si>
  <si>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</si>
  <si>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</si>
  <si>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</si>
  <si>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</si>
  <si>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</si>
  <si>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</si>
  <si>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</si>
  <si>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</si>
  <si>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</si>
  <si>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</si>
  <si>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</si>
  <si>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</si>
  <si>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</si>
  <si>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</si>
  <si>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</si>
  <si>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</si>
  <si>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</si>
  <si>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</si>
  <si>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</si>
  <si>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</si>
  <si>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</si>
  <si>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</si>
  <si>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</si>
  <si>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</si>
  <si>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</si>
  <si>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</si>
  <si>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</si>
  <si>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</si>
  <si>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</si>
  <si>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</si>
  <si>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</si>
  <si>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</si>
  <si>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</si>
  <si>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</si>
  <si>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</si>
  <si>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</si>
  <si>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</si>
  <si>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</si>
  <si>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</si>
  <si>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</si>
  <si>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</si>
  <si>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</si>
  <si>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</si>
  <si>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</si>
  <si>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</si>
  <si>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</si>
  <si>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</si>
  <si>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</si>
  <si>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</si>
  <si>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</si>
  <si>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</si>
  <si>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</si>
  <si>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</si>
  <si>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</si>
  <si>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</si>
  <si>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</si>
  <si>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</si>
  <si>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</si>
  <si>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</si>
  <si>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</si>
  <si>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</si>
  <si>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</si>
  <si>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</si>
  <si>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</si>
  <si>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</si>
  <si>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</si>
  <si>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</si>
  <si>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</si>
  <si>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</si>
  <si>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</si>
  <si>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</si>
  <si>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</si>
  <si>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</si>
  <si>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</si>
  <si>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</si>
  <si>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</si>
  <si>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</si>
  <si>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</si>
  <si>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</si>
  <si>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</si>
  <si>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</si>
  <si>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</si>
  <si>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</si>
  <si>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</si>
  <si>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</si>
  <si>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</si>
  <si>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</si>
  <si>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</si>
  <si>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</si>
  <si>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</si>
  <si>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</si>
  <si>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</si>
  <si>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</si>
  <si>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</si>
  <si>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</si>
  <si>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</si>
  <si>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</si>
  <si>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</si>
  <si>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</si>
  <si>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</si>
  <si>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</si>
  <si>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</si>
  <si>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</si>
  <si>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</si>
  <si>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</si>
  <si>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</si>
  <si>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</si>
  <si>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</si>
  <si>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</si>
  <si>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</si>
  <si>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</si>
  <si>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</si>
  <si>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</si>
  <si>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</si>
  <si>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</si>
  <si>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</si>
  <si>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</si>
  <si>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</si>
  <si>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</si>
  <si>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</si>
  <si>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</si>
  <si>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</si>
  <si>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</si>
  <si>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</si>
  <si>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</si>
  <si>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</si>
  <si>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</si>
  <si>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</si>
  <si>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</si>
  <si>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</si>
  <si>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</si>
  <si>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</si>
  <si>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</si>
  <si>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</si>
  <si>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</si>
  <si>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</si>
  <si>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</si>
  <si>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</si>
  <si>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</si>
  <si>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</si>
  <si>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</si>
  <si>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</si>
  <si>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</si>
  <si>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</si>
  <si>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</si>
  <si>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</si>
  <si>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</si>
  <si>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</si>
  <si>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</si>
  <si>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</si>
  <si>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</si>
  <si>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</si>
  <si>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</si>
  <si>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</si>
  <si>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</si>
  <si>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</si>
  <si>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</si>
  <si>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</si>
  <si>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</si>
  <si>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</si>
  <si>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</si>
  <si>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</si>
  <si>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</si>
  <si>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</si>
  <si>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</si>
  <si>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</si>
  <si>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</si>
  <si>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</si>
  <si>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</si>
  <si>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</si>
  <si>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</si>
  <si>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</si>
  <si>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</si>
  <si>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</si>
  <si>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</si>
  <si>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</si>
  <si>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</si>
  <si>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</si>
  <si>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</si>
  <si>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</si>
  <si>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</si>
  <si>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</si>
  <si>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</si>
  <si>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</si>
  <si>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</si>
  <si>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</si>
  <si>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</si>
  <si>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</si>
  <si>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</si>
  <si>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</si>
  <si>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</si>
  <si>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</si>
  <si>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</si>
  <si>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</si>
  <si>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</si>
  <si>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</si>
  <si>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</si>
  <si>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</si>
  <si>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</si>
  <si>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</si>
  <si>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</si>
  <si>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</si>
  <si>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</si>
  <si>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</si>
  <si>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</si>
  <si>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</si>
  <si>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</si>
  <si>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</si>
  <si>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</si>
  <si>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</si>
  <si>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</si>
  <si>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</si>
  <si>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</si>
  <si>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</si>
  <si>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</si>
  <si>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</si>
  <si>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</si>
  <si>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</si>
  <si>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</si>
  <si>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</si>
  <si>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</si>
  <si>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</si>
  <si>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</si>
  <si>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</si>
  <si>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</si>
  <si>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</si>
  <si>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</si>
  <si>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</si>
  <si>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</si>
  <si>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</si>
  <si>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</si>
  <si>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</si>
  <si>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</si>
  <si>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</si>
  <si>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</si>
  <si>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</si>
  <si>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</si>
  <si>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</si>
  <si>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</si>
  <si>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</si>
  <si>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</si>
  <si>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</si>
  <si>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</si>
  <si>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</si>
  <si>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</si>
  <si>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</si>
  <si>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</si>
  <si>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</si>
  <si>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</si>
  <si>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</si>
  <si>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</si>
  <si>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</si>
  <si>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</si>
  <si>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</si>
  <si>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</si>
  <si>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</si>
  <si>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</si>
  <si>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</si>
  <si>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</si>
  <si>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</si>
  <si>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</si>
  <si>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</si>
  <si>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</si>
  <si>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</si>
  <si>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</si>
  <si>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</si>
  <si>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</si>
  <si>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</si>
  <si>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</si>
  <si>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</si>
  <si>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</si>
  <si>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</si>
  <si>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</si>
  <si>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</si>
  <si>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</si>
  <si>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</si>
  <si>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</si>
  <si>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</si>
  <si>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</si>
  <si>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</si>
  <si>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</si>
  <si>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</si>
  <si>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</si>
  <si>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</si>
  <si>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</si>
  <si>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</si>
  <si>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</si>
  <si>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</si>
  <si>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</si>
  <si>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</si>
  <si>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</si>
  <si>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</si>
  <si>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</si>
  <si>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</si>
  <si>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</si>
  <si>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</si>
  <si>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</si>
  <si>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</si>
  <si>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</si>
  <si>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</si>
  <si>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</si>
  <si>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</si>
  <si>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</si>
  <si>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</si>
  <si>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</si>
  <si>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</si>
  <si>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</si>
  <si>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</si>
  <si>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</si>
  <si>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</si>
  <si>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</si>
  <si>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</si>
  <si>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</si>
  <si>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</si>
  <si>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</si>
  <si>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</si>
  <si>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</si>
  <si>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</si>
  <si>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</si>
  <si>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</si>
  <si>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</si>
  <si>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</si>
  <si>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</si>
  <si>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</si>
  <si>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</si>
  <si>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</si>
  <si>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</si>
  <si>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</si>
  <si>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</si>
  <si>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</si>
  <si>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</si>
  <si>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</si>
  <si>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</si>
  <si>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</si>
  <si>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</si>
  <si>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</si>
  <si>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</si>
  <si>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</si>
  <si>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</si>
  <si>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</si>
  <si>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</si>
  <si>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</si>
  <si>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</si>
  <si>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</si>
  <si>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</si>
  <si>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</si>
  <si>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</si>
  <si>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</si>
  <si>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</si>
  <si>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</si>
  <si>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</si>
  <si>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</si>
  <si>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</si>
  <si>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</si>
  <si>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</si>
  <si>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</si>
  <si>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</si>
  <si>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</si>
  <si>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</si>
  <si>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</si>
  <si>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</si>
  <si>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</si>
  <si>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</si>
  <si>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</si>
  <si>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</si>
  <si>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</si>
  <si>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</si>
  <si>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</si>
  <si>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</si>
  <si>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</si>
  <si>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</si>
  <si>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</si>
  <si>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</si>
  <si>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</si>
  <si>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</si>
  <si>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</si>
  <si>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</si>
  <si>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</si>
  <si>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</si>
  <si>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</si>
  <si>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</si>
  <si>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</si>
  <si>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</si>
  <si>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</si>
  <si>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</si>
  <si>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</si>
  <si>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</si>
  <si>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</si>
  <si>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</si>
  <si>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</si>
  <si>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</si>
  <si>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</si>
  <si>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</si>
  <si>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</si>
  <si>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</si>
  <si>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</si>
  <si>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</si>
  <si>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</si>
  <si>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</si>
  <si>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</si>
  <si>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</si>
  <si>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</si>
  <si>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</si>
  <si>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</si>
  <si>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</si>
  <si>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</si>
  <si>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</si>
  <si>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</si>
  <si>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</si>
  <si>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</si>
  <si>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</si>
  <si>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</si>
  <si>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</si>
  <si>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</si>
  <si>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</si>
  <si>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</si>
  <si>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</si>
  <si>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</si>
  <si>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</si>
  <si>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</si>
  <si>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</si>
  <si>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</si>
  <si>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</si>
  <si>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</si>
  <si>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</si>
  <si>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</si>
  <si>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</si>
  <si>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</si>
  <si>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</si>
  <si>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</si>
  <si>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</si>
  <si>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</si>
  <si>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</si>
  <si>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</si>
  <si>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</si>
  <si>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</si>
  <si>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</si>
  <si>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</si>
  <si>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</si>
  <si>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</si>
  <si>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</si>
  <si>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</si>
  <si>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</si>
  <si>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</si>
  <si>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</si>
  <si>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</si>
  <si>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</si>
  <si>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</si>
  <si>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</si>
  <si>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</si>
  <si>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</si>
  <si>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</si>
  <si>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</si>
  <si>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</si>
  <si>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</si>
  <si>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</si>
  <si>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</si>
  <si>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</si>
  <si>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</si>
  <si>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</si>
  <si>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</si>
  <si>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</si>
  <si>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</si>
  <si>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</si>
  <si>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</si>
  <si>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</si>
  <si>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</si>
  <si>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</si>
  <si>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</si>
  <si>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</si>
  <si>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</si>
  <si>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</si>
  <si>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</si>
  <si>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</si>
  <si>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</si>
  <si>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</si>
  <si>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</si>
  <si>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</si>
  <si>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</si>
  <si>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</si>
  <si>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</si>
  <si>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</si>
  <si>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</si>
  <si>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</si>
  <si>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</si>
  <si>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</si>
  <si>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</si>
  <si>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</si>
  <si>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</si>
  <si>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</si>
  <si>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</si>
  <si>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</si>
  <si>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</si>
  <si>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</si>
  <si>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</si>
  <si>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</si>
  <si>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</si>
  <si>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</si>
  <si>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</si>
  <si>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</si>
  <si>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</si>
  <si>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</si>
  <si>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</si>
  <si>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</si>
  <si>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</si>
  <si>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</si>
  <si>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</si>
  <si>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</si>
  <si>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</si>
  <si>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</si>
  <si>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</si>
  <si>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</si>
  <si>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</si>
  <si>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</si>
  <si>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</si>
  <si>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</si>
  <si>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</si>
  <si>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</si>
  <si>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</si>
  <si>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</si>
  <si>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</si>
  <si>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</si>
  <si>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</si>
  <si>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</si>
  <si>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</si>
  <si>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</si>
  <si>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</si>
  <si>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</si>
  <si>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</si>
  <si>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</si>
  <si>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</si>
  <si>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</si>
  <si>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</si>
  <si>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</si>
  <si>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</si>
  <si>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</si>
  <si>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</si>
  <si>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</si>
  <si>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</si>
  <si>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</si>
  <si>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</si>
  <si>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</si>
  <si>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</si>
  <si>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</si>
  <si>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</si>
  <si>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</si>
  <si>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</si>
  <si>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</si>
  <si>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</si>
  <si>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</si>
  <si>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</si>
  <si>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</si>
  <si>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</si>
  <si>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</si>
  <si>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</si>
  <si>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</si>
  <si>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</si>
  <si>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</si>
  <si>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</si>
  <si>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</si>
  <si>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</si>
  <si>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</si>
  <si>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</si>
  <si>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</si>
  <si>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</si>
  <si>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</si>
  <si>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</si>
  <si>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</si>
  <si>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</si>
  <si>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</si>
  <si>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</si>
  <si>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</si>
  <si>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</si>
  <si>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</si>
  <si>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</si>
  <si>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</si>
  <si>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</si>
  <si>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</si>
  <si>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</si>
  <si>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</si>
  <si>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</si>
  <si>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</si>
  <si>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</si>
  <si>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</si>
  <si>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</si>
  <si>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</si>
  <si>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</si>
  <si>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</si>
  <si>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</si>
  <si>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</si>
  <si>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</si>
  <si>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</si>
  <si>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</si>
  <si>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</si>
  <si>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</si>
  <si>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</si>
  <si>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</si>
  <si>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</si>
  <si>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</si>
  <si>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</si>
  <si>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</si>
  <si>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</si>
  <si>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</si>
  <si>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</si>
  <si>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</si>
  <si>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</si>
  <si>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</si>
  <si>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</si>
  <si>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</si>
  <si>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</si>
  <si>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</si>
  <si>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</si>
  <si>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</si>
  <si>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</si>
  <si>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</si>
  <si>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</si>
  <si>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</si>
  <si>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</si>
  <si>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</si>
  <si>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</si>
  <si>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</si>
  <si>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</si>
  <si>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</si>
  <si>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</si>
  <si>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</si>
  <si>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</si>
  <si>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</si>
  <si>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</si>
  <si>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</si>
  <si>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</si>
  <si>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</si>
  <si>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</si>
  <si>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</si>
  <si>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</si>
  <si>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</si>
  <si>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</si>
  <si>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</si>
  <si>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</si>
  <si>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</si>
  <si>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</si>
  <si>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</si>
  <si>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</si>
  <si>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</si>
  <si>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</si>
  <si>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</si>
  <si>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</si>
  <si>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</si>
  <si>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</si>
  <si>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</si>
  <si>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</si>
  <si>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</si>
  <si>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</si>
  <si>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</si>
  <si>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</si>
  <si>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</si>
  <si>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</si>
  <si>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</si>
  <si>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</si>
  <si>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</si>
  <si>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</si>
  <si>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</si>
  <si>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</si>
  <si>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</si>
  <si>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</si>
  <si>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</si>
  <si>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</si>
  <si>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</si>
  <si>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</si>
  <si>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</si>
  <si>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</si>
  <si>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</si>
  <si>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</si>
  <si>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</si>
  <si>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</si>
  <si>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</si>
  <si>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</si>
  <si>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</si>
  <si>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</si>
  <si>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</si>
  <si>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</si>
  <si>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</si>
  <si>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</si>
  <si>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</si>
  <si>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</si>
  <si>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</si>
  <si>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</si>
  <si>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</si>
  <si>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</si>
  <si>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</si>
  <si>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</si>
  <si>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</si>
  <si>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</si>
  <si>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</si>
  <si>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</si>
  <si>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</si>
  <si>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</si>
  <si>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</si>
  <si>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</si>
  <si>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</si>
  <si>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</si>
  <si>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</si>
  <si>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</si>
  <si>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</si>
  <si>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</si>
  <si>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</si>
  <si>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</si>
  <si>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</si>
  <si>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</si>
  <si>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</si>
  <si>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</si>
  <si>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</si>
  <si>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</si>
  <si>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</si>
  <si>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</si>
  <si>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</si>
  <si>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</si>
  <si>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</si>
  <si>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</si>
  <si>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</si>
  <si>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</si>
  <si>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</si>
  <si>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</si>
  <si>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</si>
  <si>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</si>
  <si>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</si>
  <si>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</si>
  <si>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</si>
  <si>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</si>
  <si>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</si>
  <si>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</si>
  <si>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</si>
  <si>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</si>
  <si>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</si>
  <si>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</si>
  <si>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</si>
  <si>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</si>
  <si>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</si>
  <si>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</si>
  <si>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</si>
  <si>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</si>
  <si>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</si>
  <si>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</si>
  <si>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</si>
  <si>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</si>
  <si>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</si>
  <si>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</si>
  <si>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</si>
  <si>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</si>
  <si>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</si>
  <si>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</si>
  <si>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</si>
  <si>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</si>
  <si>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</si>
  <si>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</si>
  <si>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</si>
  <si>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</si>
  <si>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</si>
  <si>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</si>
  <si>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</si>
  <si>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</si>
  <si>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</si>
  <si>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</si>
  <si>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</si>
  <si>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</si>
  <si>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</si>
  <si>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</si>
  <si>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</si>
  <si>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</si>
  <si>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</si>
  <si>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</si>
  <si>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</si>
  <si>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</si>
  <si>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</si>
  <si>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</si>
  <si>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</si>
  <si>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</si>
  <si>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</si>
  <si>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</si>
  <si>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</si>
  <si>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</si>
  <si>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</si>
  <si>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</si>
  <si>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</si>
  <si>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</si>
  <si>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</si>
  <si>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</si>
  <si>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</si>
  <si>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</si>
  <si>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</si>
  <si>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</si>
  <si>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</si>
  <si>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</si>
  <si>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</si>
  <si>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</si>
  <si>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</si>
  <si>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</si>
  <si>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</si>
  <si>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</si>
  <si>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</si>
  <si>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</si>
  <si>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</si>
  <si>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</si>
  <si>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</si>
  <si>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</si>
  <si>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</si>
  <si>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</si>
  <si>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</si>
  <si>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</si>
  <si>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</si>
  <si>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</si>
  <si>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</si>
  <si>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</si>
  <si>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</si>
  <si>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</si>
  <si>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</si>
  <si>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</si>
  <si>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</si>
  <si>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</si>
  <si>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</si>
  <si>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</si>
  <si>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</si>
  <si>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</si>
  <si>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</si>
  <si>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</si>
  <si>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</si>
  <si>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</si>
  <si>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</si>
  <si>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</si>
  <si>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</si>
  <si>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</si>
  <si>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</si>
  <si>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</si>
  <si>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</si>
  <si>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</si>
  <si>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</si>
  <si>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</si>
  <si>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</si>
  <si>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</si>
  <si>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</si>
  <si>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</si>
  <si>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</si>
  <si>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</si>
  <si>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</si>
  <si>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</si>
  <si>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</si>
  <si>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</si>
  <si>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</si>
  <si>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</si>
  <si>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</si>
  <si>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</si>
  <si>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</si>
  <si>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</si>
  <si>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</si>
  <si>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</si>
  <si>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</si>
  <si>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</si>
  <si>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</si>
  <si>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</si>
  <si>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</si>
  <si>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</si>
  <si>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</si>
  <si>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</si>
  <si>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</si>
  <si>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</si>
  <si>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</si>
  <si>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</si>
  <si>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</si>
  <si>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</si>
  <si>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</si>
  <si>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</si>
  <si>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</si>
  <si>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</si>
  <si>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</si>
  <si>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</si>
  <si>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</si>
  <si>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</si>
  <si>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</si>
  <si>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</si>
  <si>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</si>
  <si>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</si>
  <si>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</si>
  <si>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</si>
  <si>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</si>
  <si>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</si>
  <si>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</si>
  <si>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</si>
  <si>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</si>
  <si>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</si>
  <si>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</si>
  <si>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</si>
  <si>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</si>
  <si>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</si>
  <si>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</si>
  <si>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</si>
  <si>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</si>
  <si>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</si>
  <si>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</si>
  <si>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</si>
  <si>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</si>
  <si>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</si>
  <si>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</si>
  <si>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</si>
  <si>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</si>
  <si>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</si>
  <si>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</si>
  <si>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</si>
  <si>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</si>
  <si>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</si>
  <si>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</si>
  <si>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</si>
  <si>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</si>
  <si>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</si>
  <si>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</si>
  <si>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</si>
  <si>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</si>
  <si>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</si>
  <si>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</si>
  <si>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</si>
  <si>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</si>
  <si>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</si>
  <si>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</si>
  <si>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</si>
  <si>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</si>
  <si>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</si>
  <si>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</si>
  <si>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</si>
  <si>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</si>
  <si>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</si>
  <si>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</si>
  <si>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</si>
  <si>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</si>
  <si>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</si>
  <si>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</si>
  <si>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</si>
  <si>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</si>
  <si>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</si>
  <si>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</si>
  <si>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</si>
  <si>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</si>
  <si>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</si>
  <si>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</si>
  <si>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</si>
  <si>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</si>
  <si>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</si>
  <si>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</si>
  <si>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</si>
  <si>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</si>
  <si>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</si>
  <si>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</si>
  <si>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</si>
  <si>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</si>
  <si>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</si>
  <si>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</si>
  <si>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</si>
  <si>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</si>
  <si>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</si>
  <si>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</si>
  <si>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</si>
  <si>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</si>
  <si>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</si>
  <si>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</si>
  <si>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</si>
  <si>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</si>
  <si>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</si>
  <si>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</si>
  <si>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</si>
  <si>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</si>
  <si>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</si>
  <si>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</si>
  <si>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</si>
  <si>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</si>
  <si>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</si>
  <si>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</si>
  <si>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</si>
  <si>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</si>
  <si>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</si>
  <si>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</si>
  <si>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</si>
  <si>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</si>
  <si>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</si>
  <si>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</si>
  <si>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</si>
  <si>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</si>
  <si>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</si>
  <si>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</si>
  <si>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</si>
  <si>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</si>
  <si>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</si>
  <si>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</si>
  <si>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</si>
  <si>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</si>
  <si>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</si>
  <si>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</si>
  <si>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</si>
  <si>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</si>
  <si>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</si>
  <si>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</si>
  <si>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</si>
  <si>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</si>
  <si>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</si>
  <si>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</si>
  <si>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</si>
  <si>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</si>
  <si>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</si>
  <si>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</si>
  <si>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</si>
  <si>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</si>
  <si>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</si>
  <si>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</si>
  <si>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</si>
  <si>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</si>
  <si>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</si>
  <si>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</si>
  <si>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</si>
  <si>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</si>
  <si>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</si>
  <si>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</si>
  <si>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</si>
  <si>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</si>
  <si>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</si>
  <si>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</si>
  <si>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</si>
  <si>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</si>
  <si>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</si>
  <si>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</si>
  <si>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</si>
  <si>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</si>
  <si>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</si>
  <si>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</si>
  <si>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</si>
  <si>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</si>
  <si>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</si>
  <si>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</si>
  <si>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</si>
  <si>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</si>
  <si>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</si>
  <si>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</si>
  <si>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</si>
  <si>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</si>
  <si>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</si>
  <si>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</si>
  <si>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</si>
  <si>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</si>
  <si>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</si>
  <si>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</si>
  <si>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</si>
  <si>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</si>
  <si>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</si>
  <si>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</si>
  <si>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</si>
  <si>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</si>
  <si>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</si>
  <si>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</si>
  <si>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</si>
  <si>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</si>
  <si>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</si>
  <si>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</si>
  <si>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</si>
  <si>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</si>
  <si>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</si>
  <si>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</si>
  <si>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</si>
  <si>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</si>
  <si>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</si>
  <si>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</si>
  <si>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</si>
  <si>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</si>
  <si>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</si>
  <si>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</si>
  <si>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</si>
  <si>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</si>
  <si>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</si>
  <si>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</si>
  <si>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</si>
  <si>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</si>
  <si>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</si>
  <si>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</si>
  <si>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</si>
  <si>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</si>
  <si>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</si>
  <si>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</si>
  <si>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</si>
  <si>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</si>
  <si>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</si>
  <si>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</si>
  <si>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</si>
  <si>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</si>
  <si>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</si>
  <si>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</si>
  <si>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</si>
  <si>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</si>
  <si>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</si>
  <si>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</si>
  <si>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</si>
  <si>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</si>
  <si>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</si>
  <si>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</si>
  <si>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</si>
  <si>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</si>
  <si>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</si>
  <si>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</si>
  <si>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</si>
  <si>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</si>
  <si>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</si>
  <si>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</si>
  <si>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</si>
  <si>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</si>
  <si>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</si>
  <si>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</si>
  <si>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</si>
  <si>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</si>
  <si>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</si>
  <si>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</si>
  <si>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</si>
  <si>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</si>
  <si>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</si>
  <si>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</si>
  <si>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</si>
  <si>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</si>
  <si>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</si>
  <si>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</si>
  <si>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</si>
  <si>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</si>
  <si>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</si>
  <si>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</si>
  <si>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</si>
  <si>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</si>
  <si>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</si>
  <si>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</si>
  <si>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</si>
  <si>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</si>
  <si>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</si>
  <si>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</si>
  <si>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</si>
  <si>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</si>
  <si>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</si>
  <si>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</si>
  <si>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</si>
  <si>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</si>
  <si>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</si>
  <si>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</si>
  <si>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</si>
  <si>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</si>
  <si>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</si>
  <si>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</si>
  <si>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</si>
  <si>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</si>
  <si>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</si>
  <si>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</si>
  <si>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</si>
  <si>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</si>
  <si>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</si>
  <si>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</si>
  <si>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</si>
  <si>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</si>
  <si>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</si>
  <si>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</si>
  <si>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</si>
  <si>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</si>
  <si>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</si>
  <si>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</si>
  <si>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</si>
  <si>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</si>
  <si>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</si>
  <si>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</si>
  <si>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</si>
  <si>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</si>
  <si>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</si>
  <si>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</si>
  <si>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</si>
  <si>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</si>
  <si>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</si>
  <si>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</si>
  <si>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</si>
  <si>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</si>
  <si>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</si>
  <si>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</si>
  <si>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</si>
  <si>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</si>
  <si>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</si>
  <si>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</si>
  <si>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</si>
  <si>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</si>
  <si>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</si>
  <si>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</si>
  <si>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</si>
  <si>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</si>
  <si>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</si>
  <si>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</si>
  <si>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</si>
  <si>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</si>
  <si>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</si>
  <si>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</si>
  <si>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</si>
  <si>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</si>
  <si>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</si>
  <si>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</si>
  <si>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</si>
  <si>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</si>
  <si>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</si>
  <si>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</si>
  <si>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</si>
  <si>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</si>
  <si>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</si>
  <si>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</si>
  <si>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</si>
  <si>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</si>
  <si>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</si>
  <si>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</si>
  <si>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</si>
  <si>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</si>
  <si>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</si>
  <si>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</si>
  <si>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</si>
  <si>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</si>
  <si>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</si>
  <si>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</si>
  <si>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</si>
  <si>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</si>
  <si>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</si>
  <si>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</si>
  <si>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</si>
  <si>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</si>
  <si>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</si>
  <si>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</si>
  <si>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</si>
  <si>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</si>
  <si>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</si>
  <si>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</si>
  <si>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</si>
  <si>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</si>
  <si>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</si>
  <si>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</si>
  <si>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</si>
  <si>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</si>
  <si>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</si>
  <si>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</si>
  <si>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</si>
  <si>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</si>
  <si>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</si>
  <si>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</si>
  <si>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</si>
  <si>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</si>
  <si>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</si>
  <si>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</si>
  <si>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</si>
  <si>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</si>
  <si>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</si>
  <si>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</si>
  <si>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</si>
  <si>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</si>
  <si>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</si>
  <si>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</si>
  <si>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</si>
  <si>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</si>
  <si>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</si>
  <si>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</si>
  <si>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</si>
  <si>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</si>
  <si>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</si>
  <si>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</si>
  <si>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</si>
  <si>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</si>
  <si>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</si>
  <si>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</si>
  <si>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</si>
  <si>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</si>
  <si>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</si>
  <si>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</si>
  <si>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</si>
  <si>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</si>
  <si>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</si>
  <si>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</si>
  <si>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</si>
  <si>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</si>
  <si>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</si>
  <si>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</si>
  <si>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</si>
  <si>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</si>
  <si>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</si>
  <si>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</si>
  <si>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</si>
  <si>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</si>
  <si>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</si>
  <si>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</si>
  <si>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</si>
  <si>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</si>
  <si>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</si>
  <si>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</si>
  <si>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</si>
  <si>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</si>
  <si>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</si>
  <si>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</si>
  <si>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</si>
  <si>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</si>
  <si>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</si>
  <si>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</si>
  <si>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</si>
  <si>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</si>
  <si>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</si>
  <si>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</si>
  <si>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</si>
  <si>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</si>
  <si>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</si>
  <si>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</si>
  <si>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</si>
  <si>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</si>
  <si>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</si>
  <si>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</si>
  <si>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</si>
  <si>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</si>
  <si>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</si>
  <si>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</si>
  <si>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</si>
  <si>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</si>
  <si>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</si>
  <si>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</si>
  <si>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</si>
  <si>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</si>
  <si>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</si>
  <si>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</si>
  <si>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</si>
  <si>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</si>
  <si>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</si>
  <si>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</si>
  <si>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</si>
  <si>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</si>
  <si>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</si>
  <si>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</si>
  <si>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</si>
  <si>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</si>
  <si>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</si>
  <si>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</si>
  <si>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</si>
  <si>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</si>
  <si>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</si>
  <si>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</si>
  <si>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</si>
  <si>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</si>
  <si>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</si>
  <si>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</si>
  <si>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</si>
  <si>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</si>
  <si>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</si>
  <si>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</si>
  <si>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</si>
  <si>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</si>
  <si>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</si>
  <si>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</si>
  <si>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</si>
  <si>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</si>
  <si>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</si>
  <si>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</si>
  <si>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</si>
  <si>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</si>
  <si>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</si>
  <si>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</si>
  <si>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</si>
  <si>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</si>
  <si>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</si>
  <si>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</si>
  <si>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</si>
  <si>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</si>
  <si>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</si>
  <si>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</si>
  <si>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</si>
  <si>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</si>
  <si>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</si>
  <si>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</si>
  <si>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</si>
  <si>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</si>
  <si>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</si>
  <si>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</si>
  <si>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</si>
  <si>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</si>
  <si>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</si>
  <si>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</si>
  <si>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</si>
  <si>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</si>
  <si>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</si>
  <si>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</si>
  <si>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</si>
  <si>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</si>
  <si>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</si>
  <si>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</si>
  <si>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</si>
  <si>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</si>
  <si>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</si>
  <si>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</si>
  <si>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</si>
  <si>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</si>
  <si>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</si>
  <si>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</si>
  <si>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</si>
  <si>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</si>
  <si>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</si>
  <si>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</si>
  <si>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</si>
  <si>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</si>
  <si>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</si>
  <si>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</si>
  <si>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</si>
  <si>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</si>
  <si>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</si>
  <si>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</si>
  <si>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</si>
  <si>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</si>
  <si>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</si>
  <si>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</si>
  <si>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</si>
  <si>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</si>
  <si>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</si>
  <si>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</si>
  <si>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</si>
  <si>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</si>
  <si>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</si>
  <si>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</si>
  <si>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</si>
  <si>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</si>
  <si>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</si>
  <si>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</si>
  <si>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</si>
  <si>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</si>
  <si>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</si>
  <si>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</si>
  <si>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</si>
  <si>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</si>
  <si>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</si>
  <si>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</si>
  <si>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</si>
  <si>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</si>
  <si>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</si>
  <si>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</si>
  <si>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</si>
  <si>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</si>
  <si>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</si>
  <si>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</si>
  <si>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</si>
  <si>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</si>
  <si>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</si>
  <si>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</si>
  <si>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</si>
  <si>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</si>
  <si>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</si>
  <si>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</si>
  <si>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</si>
  <si>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</si>
  <si>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</si>
  <si>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</si>
  <si>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</si>
  <si>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</si>
  <si>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</si>
  <si>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</si>
  <si>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</si>
  <si>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</si>
  <si>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</si>
  <si>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</si>
  <si>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</si>
  <si>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</si>
  <si>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</si>
  <si>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</si>
  <si>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</si>
  <si>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</si>
  <si>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</si>
  <si>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</si>
  <si>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</si>
  <si>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</si>
  <si>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</si>
  <si>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</si>
  <si>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</si>
  <si>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</si>
  <si>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</si>
  <si>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</si>
  <si>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</si>
  <si>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</si>
  <si>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</si>
  <si>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</si>
  <si>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</si>
  <si>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</si>
  <si>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</si>
  <si>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</si>
  <si>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</si>
  <si>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</si>
  <si>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</si>
  <si>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</si>
  <si>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</si>
  <si>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</si>
  <si>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</si>
  <si>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</si>
  <si>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</si>
  <si>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</si>
  <si>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</si>
  <si>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</si>
  <si>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</si>
  <si>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</si>
  <si>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</si>
  <si>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</si>
  <si>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</si>
  <si>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</si>
  <si>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</si>
  <si>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</si>
  <si>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</si>
  <si>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</si>
  <si>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</si>
  <si>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</si>
  <si>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</si>
  <si>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</si>
  <si>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</si>
  <si>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</si>
  <si>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</si>
  <si>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</si>
  <si>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</si>
  <si>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</si>
  <si>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</si>
  <si>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</si>
  <si>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</si>
  <si>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</si>
  <si>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</si>
  <si>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</si>
  <si>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</si>
  <si>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</si>
  <si>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</si>
  <si>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</si>
  <si>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</si>
  <si>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</si>
  <si>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</si>
  <si>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</si>
  <si>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</si>
  <si>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</si>
  <si>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</si>
  <si>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</si>
  <si>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</si>
  <si>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</si>
  <si>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</si>
  <si>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</si>
  <si>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</si>
  <si>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</si>
  <si>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</si>
  <si>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</si>
  <si>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</si>
  <si>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</si>
  <si>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</si>
  <si>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</si>
  <si>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</si>
  <si>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</si>
  <si>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</si>
  <si>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</si>
  <si>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</si>
  <si>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</si>
  <si>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</si>
  <si>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</si>
  <si>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</si>
  <si>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</si>
  <si>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</si>
  <si>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</si>
  <si>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</si>
  <si>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</si>
  <si>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</si>
  <si>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</si>
  <si>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</si>
  <si>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</si>
  <si>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</si>
  <si>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</si>
  <si>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</si>
  <si>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</si>
  <si>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</si>
  <si>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</si>
  <si>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</si>
  <si>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</si>
  <si>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</si>
  <si>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</si>
  <si>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</si>
  <si>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</si>
  <si>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</si>
  <si>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</si>
  <si>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</si>
  <si>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</si>
  <si>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</si>
  <si>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</si>
  <si>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</si>
  <si>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</si>
  <si>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</si>
  <si>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</si>
  <si>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</si>
  <si>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</si>
  <si>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</si>
  <si>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</si>
  <si>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</si>
  <si>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</si>
  <si>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</si>
  <si>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</si>
  <si>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</si>
  <si>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</si>
  <si>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</si>
  <si>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</si>
  <si>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</si>
  <si>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</si>
  <si>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</si>
  <si>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</si>
  <si>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</si>
  <si>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</si>
  <si>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</si>
  <si>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</si>
  <si>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</si>
  <si>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</si>
  <si>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</si>
  <si>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</si>
  <si>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</si>
  <si>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</si>
  <si>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</si>
  <si>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</si>
  <si>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</si>
  <si>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</si>
  <si>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</si>
  <si>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</si>
  <si>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</si>
  <si>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</si>
  <si>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</si>
  <si>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</si>
  <si>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</si>
  <si>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</si>
  <si>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</si>
  <si>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</si>
  <si>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</si>
  <si>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</si>
  <si>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</si>
  <si>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</si>
  <si>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</si>
  <si>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</si>
  <si>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</si>
  <si>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</si>
  <si>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</si>
  <si>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</si>
  <si>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</si>
  <si>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</si>
  <si>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</si>
  <si>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</si>
  <si>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</si>
  <si>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</si>
  <si>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</si>
  <si>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</si>
  <si>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</si>
  <si>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</si>
  <si>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</si>
  <si>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</si>
  <si>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</si>
  <si>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</si>
  <si>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</si>
  <si>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</si>
  <si>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</si>
  <si>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</si>
  <si>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</si>
  <si>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</si>
  <si>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</si>
  <si>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</si>
  <si>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</si>
  <si>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</si>
  <si>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</si>
  <si>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</si>
  <si>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</si>
  <si>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</si>
  <si>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</si>
  <si>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</si>
  <si>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</si>
  <si>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</si>
  <si>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</si>
  <si>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</si>
  <si>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</si>
  <si>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</si>
  <si>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</si>
  <si>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</si>
  <si>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</si>
  <si>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</si>
  <si>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</si>
  <si>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</si>
  <si>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</si>
  <si>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</si>
  <si>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</si>
  <si>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</si>
  <si>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</si>
  <si>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</si>
  <si>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</si>
  <si>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</si>
  <si>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</si>
  <si>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</si>
  <si>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</si>
  <si>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</si>
  <si>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</si>
  <si>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</si>
  <si>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</si>
  <si>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</si>
  <si>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</si>
  <si>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</si>
  <si>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</si>
  <si>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</si>
  <si>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</si>
  <si>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</si>
  <si>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</si>
  <si>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</si>
  <si>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</si>
  <si>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</si>
  <si>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</si>
  <si>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</si>
  <si>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</si>
  <si>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</si>
  <si>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</si>
  <si>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</si>
  <si>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</si>
  <si>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</si>
  <si>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</si>
  <si>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</si>
  <si>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</si>
  <si>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</si>
  <si>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</si>
  <si>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</si>
  <si>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</si>
  <si>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</si>
  <si>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</si>
  <si>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</si>
  <si>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</si>
  <si>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</si>
  <si>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</si>
  <si>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</si>
  <si>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</si>
  <si>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</si>
  <si>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</si>
  <si>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</si>
  <si>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</si>
  <si>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</si>
  <si>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</si>
  <si>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</si>
  <si>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</si>
  <si>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</si>
  <si>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</si>
  <si>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</si>
  <si>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</si>
  <si>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</si>
  <si>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</si>
  <si>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</si>
  <si>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</si>
  <si>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</si>
  <si>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</si>
  <si>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</si>
  <si>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</si>
  <si>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</si>
  <si>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</si>
  <si>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</si>
  <si>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</si>
  <si>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</si>
  <si>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</si>
  <si>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</si>
  <si>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</si>
  <si>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</si>
  <si>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</si>
  <si>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</si>
  <si>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</si>
  <si>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</si>
  <si>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</si>
  <si>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</si>
  <si>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</si>
  <si>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</si>
  <si>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</si>
  <si>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</si>
  <si>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</si>
  <si>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</si>
  <si>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</si>
  <si>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</si>
  <si>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</si>
  <si>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</si>
  <si>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</si>
  <si>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</si>
  <si>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</si>
  <si>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</si>
  <si>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</si>
  <si>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</si>
  <si>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</si>
  <si>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</si>
  <si>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</si>
  <si>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</si>
  <si>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</si>
  <si>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</si>
  <si>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</si>
  <si>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</si>
  <si>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</si>
  <si>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</si>
  <si>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</si>
  <si>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</si>
  <si>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</si>
  <si>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</si>
  <si>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</si>
  <si>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</si>
  <si>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</si>
  <si>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</si>
  <si>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</si>
  <si>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</si>
  <si>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</si>
  <si>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</si>
  <si>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</si>
  <si>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</si>
  <si>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</si>
  <si>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</si>
  <si>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</si>
  <si>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</si>
  <si>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</si>
  <si>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</si>
  <si>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</si>
  <si>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</si>
  <si>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</si>
  <si>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</si>
  <si>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</si>
  <si>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</si>
  <si>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</si>
  <si>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</si>
  <si>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</si>
  <si>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</si>
  <si>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</si>
  <si>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</si>
  <si>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</si>
  <si>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</si>
  <si>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</si>
  <si>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</si>
  <si>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</si>
  <si>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</si>
  <si>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</si>
  <si>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</si>
  <si>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</si>
  <si>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</si>
  <si>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</si>
  <si>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</si>
  <si>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</si>
  <si>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</si>
  <si>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</si>
  <si>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</si>
  <si>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</si>
  <si>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</si>
  <si>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</si>
  <si>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</si>
  <si>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</si>
  <si>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</si>
  <si>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</si>
  <si>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</si>
  <si>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</si>
  <si>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</si>
  <si>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</si>
  <si>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</si>
  <si>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</si>
  <si>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</si>
  <si>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</si>
  <si>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</si>
  <si>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</si>
  <si>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</si>
  <si>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</si>
  <si>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</si>
  <si>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</si>
  <si>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</si>
  <si>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</si>
  <si>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</si>
  <si>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</si>
  <si>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</si>
  <si>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</si>
  <si>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</si>
  <si>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</si>
  <si>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</si>
  <si>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</si>
  <si>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</si>
  <si>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</si>
  <si>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</si>
  <si>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</si>
  <si>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</si>
  <si>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</si>
  <si>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</si>
  <si>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</si>
  <si>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</si>
  <si>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</si>
  <si>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</si>
  <si>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</si>
  <si>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</si>
  <si>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</si>
  <si>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</si>
  <si>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</si>
  <si>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</si>
  <si>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</si>
  <si>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</si>
  <si>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</si>
  <si>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</si>
  <si>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</si>
  <si>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</si>
  <si>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</si>
  <si>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</si>
  <si>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</si>
  <si>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</si>
  <si>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</si>
  <si>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</si>
  <si>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</si>
  <si>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</si>
  <si>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</si>
  <si>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</si>
  <si>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</si>
  <si>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</si>
  <si>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</si>
  <si>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</si>
  <si>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</si>
  <si>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</si>
  <si>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</si>
  <si>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</si>
  <si>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</si>
  <si>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</si>
  <si>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</si>
  <si>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</si>
  <si>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</si>
  <si>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</si>
  <si>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</si>
  <si>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</si>
  <si>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</si>
  <si>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</si>
  <si>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</si>
  <si>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</si>
  <si>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</si>
  <si>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</si>
  <si>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</si>
  <si>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</si>
  <si>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</si>
  <si>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</si>
  <si>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</si>
  <si>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</si>
  <si>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</si>
  <si>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</si>
  <si>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</si>
  <si>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</si>
  <si>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</si>
  <si>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</si>
  <si>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</si>
  <si>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</si>
  <si>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</si>
  <si>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</si>
  <si>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</si>
  <si>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</si>
  <si>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</si>
  <si>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</si>
  <si>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</si>
  <si>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</si>
  <si>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</si>
  <si>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</si>
  <si>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</si>
  <si>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</si>
  <si>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</si>
  <si>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</si>
  <si>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</si>
  <si>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</si>
  <si>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</si>
  <si>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</si>
  <si>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</si>
  <si>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</si>
  <si>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</si>
  <si>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</si>
  <si>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</si>
  <si>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</si>
  <si>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</si>
  <si>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</si>
  <si>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</si>
  <si>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</si>
  <si>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</si>
  <si>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</si>
  <si>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</si>
  <si>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</si>
  <si>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</si>
  <si>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</si>
  <si>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</si>
  <si>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</si>
  <si>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</si>
  <si>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</si>
  <si>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</si>
  <si>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</si>
  <si>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</si>
  <si>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</si>
  <si>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</si>
  <si>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</si>
  <si>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</si>
  <si>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</si>
  <si>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</si>
  <si>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</si>
  <si>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</si>
  <si>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</si>
  <si>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</si>
  <si>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</si>
  <si>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</si>
  <si>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</si>
  <si>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</si>
  <si>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</si>
  <si>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</si>
  <si>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</si>
  <si>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</si>
  <si>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</si>
  <si>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</si>
  <si>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</si>
  <si>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</si>
  <si>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</si>
  <si>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</si>
  <si>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</si>
  <si>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</si>
  <si>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</si>
  <si>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</si>
  <si>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</si>
  <si>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</si>
  <si>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</si>
  <si>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</si>
  <si>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</si>
  <si>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</si>
  <si>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</si>
  <si>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</si>
  <si>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</si>
  <si>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</si>
  <si>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</si>
  <si>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</si>
  <si>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</si>
  <si>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</si>
  <si>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</si>
  <si>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</si>
  <si>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</si>
  <si>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</si>
  <si>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</si>
  <si>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</si>
  <si>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</si>
  <si>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</si>
  <si>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</si>
  <si>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</si>
  <si>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</si>
  <si>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</si>
  <si>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</si>
  <si>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</si>
  <si>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</si>
  <si>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</si>
  <si>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</si>
  <si>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</si>
  <si>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</si>
  <si>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</si>
  <si>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</si>
  <si>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</si>
  <si>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</si>
  <si>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</si>
  <si>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</si>
  <si>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</si>
  <si>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</si>
  <si>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</si>
  <si>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</si>
  <si>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</si>
  <si>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</si>
  <si>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</si>
  <si>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</si>
  <si>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</si>
  <si>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</si>
  <si>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</si>
  <si>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</si>
  <si>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</si>
  <si>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</si>
  <si>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</si>
  <si>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</si>
  <si>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</si>
  <si>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</si>
  <si>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</si>
  <si>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</si>
  <si>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</si>
  <si>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</si>
  <si>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</si>
  <si>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</si>
  <si>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</si>
  <si>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</si>
  <si>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</si>
  <si>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</si>
  <si>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</si>
  <si>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</si>
  <si>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</si>
  <si>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</si>
  <si>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</si>
  <si>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</si>
  <si>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</si>
  <si>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</si>
  <si>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</si>
  <si>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</si>
  <si>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</si>
  <si>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</si>
  <si>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</si>
  <si>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</si>
  <si>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</si>
  <si>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</si>
  <si>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</si>
  <si>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</si>
  <si>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</si>
  <si>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</si>
  <si>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</si>
  <si>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</si>
  <si>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</si>
  <si>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</si>
  <si>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</si>
  <si>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</si>
  <si>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</si>
  <si>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</si>
  <si>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</si>
  <si>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</si>
  <si>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</si>
  <si>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</si>
  <si>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</si>
  <si>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</si>
  <si>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</si>
  <si>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</si>
  <si>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</si>
  <si>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</si>
  <si>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</si>
  <si>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</si>
  <si>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</si>
  <si>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</si>
  <si>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</si>
  <si>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</si>
  <si>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</si>
  <si>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</si>
  <si>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</si>
  <si>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</si>
  <si>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</si>
  <si>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</si>
  <si>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</si>
  <si>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</si>
  <si>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</si>
  <si>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</si>
  <si>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</si>
  <si>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</si>
  <si>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</si>
  <si>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</si>
  <si>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</si>
  <si>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</si>
  <si>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</si>
  <si>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</si>
  <si>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</si>
  <si>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</si>
  <si>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</si>
  <si>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</si>
  <si>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</si>
  <si>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</si>
  <si>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</si>
  <si>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</si>
  <si>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</si>
  <si>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</si>
  <si>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</si>
  <si>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</si>
  <si>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</si>
  <si>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</si>
  <si>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</si>
  <si>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</si>
  <si>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</si>
  <si>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</si>
  <si>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</si>
  <si>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</si>
  <si>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</si>
  <si>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</si>
  <si>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</si>
  <si>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</si>
  <si>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</si>
  <si>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</si>
  <si>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</si>
  <si>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</si>
  <si>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</si>
  <si>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</si>
  <si>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</si>
  <si>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</si>
  <si>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</si>
  <si>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</si>
  <si>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</si>
  <si>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</si>
  <si>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</si>
  <si>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</si>
  <si>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</si>
  <si>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</si>
  <si>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</si>
  <si>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</si>
  <si>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</si>
  <si>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</si>
  <si>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</si>
  <si>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</si>
  <si>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</si>
  <si>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</si>
  <si>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</si>
  <si>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</si>
  <si>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</si>
  <si>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</si>
  <si>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</si>
  <si>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</si>
  <si>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</si>
  <si>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</si>
  <si>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</si>
  <si>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</si>
  <si>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</si>
  <si>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</si>
  <si>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</si>
  <si>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</si>
  <si>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</si>
  <si>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</si>
  <si>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</si>
  <si>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</si>
  <si>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</si>
  <si>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</si>
  <si>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</si>
  <si>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</si>
  <si>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</si>
  <si>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</si>
  <si>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</si>
  <si>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</si>
  <si>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</si>
  <si>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</si>
  <si>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</si>
  <si>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</si>
  <si>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</si>
  <si>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</si>
  <si>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</si>
  <si>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</si>
  <si>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</si>
  <si>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</si>
  <si>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</si>
  <si>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</si>
  <si>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</si>
  <si>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</si>
  <si>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</si>
  <si>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</si>
  <si>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</si>
  <si>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</si>
  <si>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</si>
  <si>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</si>
  <si>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</si>
  <si>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</si>
  <si>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</si>
  <si>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</si>
  <si>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</si>
  <si>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</si>
  <si>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</si>
  <si>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</si>
  <si>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</si>
  <si>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</si>
  <si>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</si>
  <si>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</si>
  <si>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</si>
  <si>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</si>
  <si>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</si>
  <si>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</si>
  <si>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</si>
  <si>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</si>
  <si>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</si>
  <si>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</si>
  <si>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</si>
  <si>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</si>
  <si>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</si>
  <si>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</si>
  <si>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</si>
  <si>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</si>
  <si>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</si>
  <si>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</si>
  <si>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</si>
  <si>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</si>
  <si>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</si>
  <si>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</si>
  <si>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</si>
  <si>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</si>
  <si>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</si>
  <si>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</si>
  <si>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</si>
  <si>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</si>
  <si>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</si>
  <si>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</si>
  <si>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</si>
  <si>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</si>
  <si>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</si>
  <si>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</si>
  <si>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</si>
  <si>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</si>
  <si>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</si>
  <si>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</si>
  <si>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</si>
  <si>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</si>
  <si>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</si>
  <si>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</si>
  <si>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</si>
  <si>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</si>
  <si>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</si>
  <si>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</si>
  <si>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</si>
  <si>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</si>
  <si>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</si>
  <si>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</si>
  <si>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</si>
  <si>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</si>
  <si>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</si>
  <si>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</si>
  <si>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</si>
  <si>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</si>
  <si>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</si>
  <si>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</si>
  <si>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</si>
  <si>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</si>
  <si>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</si>
  <si>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</si>
  <si>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</si>
  <si>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</si>
  <si>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</si>
  <si>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</si>
  <si>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</si>
  <si>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</si>
  <si>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</si>
  <si>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</si>
  <si>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</si>
  <si>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</si>
  <si>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</si>
  <si>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</si>
  <si>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</si>
  <si>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</si>
  <si>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</si>
  <si>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</si>
  <si>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</si>
  <si>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</si>
  <si>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</si>
  <si>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</si>
  <si>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</si>
  <si>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</si>
  <si>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</si>
  <si>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</si>
  <si>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</si>
  <si>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</si>
  <si>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</si>
  <si>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</si>
  <si>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</si>
  <si>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</si>
  <si>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</si>
  <si>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</si>
  <si>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</si>
  <si>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</si>
  <si>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</si>
  <si>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</si>
  <si>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</si>
  <si>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</si>
  <si>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</si>
  <si>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</si>
  <si>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</si>
  <si>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</si>
  <si>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</si>
  <si>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</si>
  <si>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</si>
  <si>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</si>
  <si>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</si>
  <si>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</si>
  <si>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</si>
  <si>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</si>
  <si>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</si>
  <si>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</si>
  <si>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</si>
  <si>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</si>
  <si>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</si>
  <si>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</si>
  <si>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</si>
  <si>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</si>
  <si>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</si>
  <si>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</si>
  <si>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</si>
  <si>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</si>
  <si>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</si>
  <si>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</si>
  <si>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</si>
  <si>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</si>
  <si>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</si>
  <si>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</si>
  <si>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</si>
  <si>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</si>
  <si>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</si>
  <si>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</si>
  <si>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</si>
  <si>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</si>
  <si>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</si>
  <si>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</si>
  <si>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</si>
  <si>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</si>
  <si>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</si>
  <si>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</si>
  <si>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</si>
  <si>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</si>
  <si>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</si>
  <si>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</si>
  <si>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</si>
  <si>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</si>
  <si>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</si>
  <si>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</si>
  <si>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</si>
  <si>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</si>
  <si>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</si>
  <si>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</si>
  <si>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</si>
  <si>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</si>
  <si>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</si>
  <si>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</si>
  <si>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</si>
  <si>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</si>
  <si>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</si>
  <si>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</si>
  <si>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</si>
  <si>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</si>
  <si>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</si>
  <si>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</si>
  <si>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</si>
  <si>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</si>
  <si>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</si>
  <si>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</si>
  <si>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</si>
  <si>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</si>
  <si>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</si>
  <si>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</si>
  <si>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</si>
  <si>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</si>
  <si>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</si>
  <si>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</si>
  <si>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</si>
  <si>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</si>
  <si>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</si>
  <si>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</si>
  <si>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</si>
  <si>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</si>
  <si>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</si>
  <si>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</si>
  <si>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</si>
  <si>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</si>
  <si>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</si>
  <si>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</si>
  <si>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</si>
  <si>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</si>
  <si>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</si>
  <si>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</si>
  <si>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</si>
  <si>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</si>
  <si>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</si>
  <si>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</si>
  <si>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</si>
  <si>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</si>
  <si>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</si>
  <si>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</si>
  <si>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</si>
  <si>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</si>
  <si>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</si>
  <si>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</si>
  <si>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</si>
  <si>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</si>
  <si>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</si>
  <si>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</si>
  <si>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</si>
  <si>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</si>
  <si>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</si>
  <si>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</si>
  <si>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</si>
  <si>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</si>
  <si>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</si>
  <si>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</si>
  <si>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</si>
  <si>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</si>
  <si>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</si>
  <si>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</si>
  <si>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</si>
  <si>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</si>
  <si>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</si>
  <si>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</si>
  <si>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</si>
  <si>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</si>
  <si>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</si>
  <si>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</si>
  <si>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</si>
  <si>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</si>
  <si>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</si>
  <si>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</si>
  <si>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</si>
  <si>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</si>
  <si>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</si>
  <si>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</si>
  <si>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</si>
  <si>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</si>
  <si>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</si>
  <si>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</si>
  <si>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</si>
  <si>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</si>
  <si>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</si>
  <si>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</si>
  <si>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</si>
  <si>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</si>
  <si>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</si>
  <si>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</si>
  <si>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</si>
  <si>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</si>
  <si>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</si>
  <si>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</si>
  <si>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</si>
  <si>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</si>
  <si>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</si>
  <si>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</si>
  <si>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</si>
  <si>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</si>
  <si>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</si>
  <si>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</si>
  <si>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</si>
  <si>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</si>
  <si>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</si>
  <si>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</si>
  <si>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</si>
  <si>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</si>
  <si>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</si>
  <si>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</si>
  <si>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</si>
  <si>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</si>
  <si>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</si>
  <si>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</si>
  <si>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</si>
  <si>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</si>
  <si>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</si>
  <si>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</si>
  <si>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</si>
  <si>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</si>
  <si>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</si>
  <si>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</si>
  <si>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</si>
  <si>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</si>
  <si>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</si>
  <si>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</si>
  <si>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</si>
  <si>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</si>
  <si>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</si>
  <si>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</si>
  <si>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</si>
  <si>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</si>
  <si>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</si>
  <si>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</si>
  <si>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</si>
  <si>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</si>
  <si>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</si>
  <si>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</si>
  <si>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</si>
  <si>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</si>
  <si>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</si>
  <si>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</si>
  <si>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</si>
  <si>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</si>
  <si>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</si>
  <si>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</si>
  <si>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</si>
  <si>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</si>
  <si>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</si>
  <si>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</si>
  <si>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</si>
  <si>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</si>
  <si>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</si>
  <si>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</si>
  <si>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</si>
  <si>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</si>
  <si>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</si>
  <si>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</si>
  <si>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</si>
  <si>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</si>
  <si>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</si>
  <si>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</si>
  <si>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</si>
  <si>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</si>
  <si>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</si>
  <si>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</si>
  <si>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</si>
  <si>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</si>
  <si>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</si>
  <si>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</si>
  <si>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</si>
  <si>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</si>
  <si>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</si>
  <si>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</si>
  <si>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</si>
  <si>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</si>
  <si>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</si>
  <si>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</si>
  <si>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</si>
  <si>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</si>
  <si>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</si>
  <si>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</si>
  <si>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</si>
  <si>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</si>
  <si>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</si>
  <si>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</si>
  <si>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</si>
  <si>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</si>
  <si>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</si>
  <si>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</si>
  <si>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</si>
  <si>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</si>
  <si>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</si>
  <si>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</si>
  <si>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</si>
  <si>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</si>
  <si>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</si>
  <si>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</si>
  <si>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</si>
  <si>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</si>
  <si>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</si>
  <si>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</si>
  <si>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</si>
  <si>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</si>
  <si>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</si>
  <si>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</si>
  <si>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</si>
  <si>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</si>
  <si>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</si>
  <si>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</si>
  <si>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</si>
  <si>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</si>
  <si>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</si>
  <si>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</si>
  <si>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</si>
  <si>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</si>
  <si>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</si>
  <si>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</si>
  <si>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</si>
  <si>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</si>
  <si>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</si>
  <si>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</si>
  <si>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</si>
  <si>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</si>
  <si>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</si>
  <si>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</si>
  <si>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</si>
  <si>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</si>
  <si>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</si>
  <si>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</si>
  <si>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</si>
  <si>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</si>
  <si>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</si>
  <si>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</si>
  <si>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</si>
  <si>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</si>
  <si>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</si>
  <si>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</si>
  <si>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</si>
  <si>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</si>
  <si>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</si>
  <si>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</si>
  <si>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</si>
  <si>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</si>
  <si>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</si>
  <si>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</si>
  <si>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</si>
  <si>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</si>
  <si>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</si>
  <si>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</si>
  <si>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</si>
  <si>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</si>
  <si>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</si>
  <si>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</si>
  <si>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</si>
  <si>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</si>
  <si>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</si>
  <si>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</si>
  <si>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</si>
  <si>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</si>
  <si>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</si>
  <si>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</si>
  <si>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</si>
  <si>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</si>
  <si>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</si>
  <si>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</si>
  <si>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</si>
  <si>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</si>
  <si>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</si>
  <si>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</si>
  <si>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</si>
  <si>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</si>
  <si>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</si>
  <si>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</si>
  <si>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</si>
  <si>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</si>
  <si>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</si>
  <si>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</si>
  <si>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</si>
  <si>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</si>
  <si>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</si>
  <si>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</si>
  <si>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</si>
  <si>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</si>
  <si>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</si>
  <si>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</si>
  <si>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</si>
  <si>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</si>
  <si>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</si>
  <si>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</si>
  <si>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</si>
  <si>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</si>
  <si>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</si>
  <si>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</si>
  <si>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</si>
  <si>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</si>
  <si>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</si>
  <si>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</si>
  <si>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</si>
  <si>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</si>
  <si>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</si>
  <si>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</si>
  <si>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</si>
  <si>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</si>
  <si>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</si>
  <si>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</si>
  <si>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</si>
  <si>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</si>
  <si>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</si>
  <si>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</si>
  <si>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</si>
  <si>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</si>
  <si>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</si>
  <si>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</si>
  <si>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</si>
  <si>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</si>
  <si>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</si>
  <si>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</si>
  <si>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</si>
  <si>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</si>
  <si>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</si>
  <si>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</si>
  <si>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</si>
  <si>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</si>
  <si>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</si>
  <si>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</si>
  <si>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</si>
  <si>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</si>
  <si>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</si>
  <si>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</si>
  <si>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</si>
  <si>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</si>
  <si>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</si>
  <si>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</si>
  <si>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</si>
  <si>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</si>
  <si>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</si>
  <si>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</si>
  <si>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</si>
  <si>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</si>
  <si>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</si>
  <si>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</si>
  <si>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</si>
  <si>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</si>
  <si>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</si>
  <si>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</si>
  <si>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</si>
  <si>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</si>
  <si>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</si>
  <si>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</si>
  <si>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</si>
  <si>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</si>
  <si>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</si>
  <si>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</si>
  <si>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</si>
  <si>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</si>
  <si>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</si>
  <si>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</si>
  <si>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</si>
  <si>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</si>
  <si>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</si>
  <si>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</si>
  <si>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</si>
  <si>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</si>
  <si>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</si>
  <si>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</si>
  <si>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</si>
  <si>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</si>
  <si>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</si>
  <si>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</si>
  <si>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</si>
  <si>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</si>
  <si>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</si>
  <si>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</si>
  <si>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</si>
  <si>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</si>
  <si>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</si>
  <si>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</si>
  <si>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</si>
  <si>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</si>
  <si>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</si>
  <si>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</si>
  <si>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</si>
  <si>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</si>
  <si>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</si>
  <si>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</si>
  <si>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</si>
  <si>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</si>
  <si>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</si>
  <si>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</si>
  <si>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</si>
  <si>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</si>
  <si>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</si>
  <si>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</si>
  <si>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</si>
  <si>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</si>
  <si>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</si>
  <si>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</si>
  <si>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</si>
  <si>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</si>
  <si>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</si>
  <si>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</si>
  <si>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</si>
  <si>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</si>
  <si>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</si>
  <si>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</si>
  <si>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</si>
  <si>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</si>
  <si>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</si>
  <si>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</si>
  <si>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</si>
  <si>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</si>
  <si>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</si>
  <si>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</si>
  <si>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</si>
  <si>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</si>
  <si>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</si>
  <si>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</si>
  <si>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</si>
  <si>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</si>
  <si>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</si>
  <si>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</si>
  <si>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</si>
  <si>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</si>
  <si>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</si>
  <si>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</si>
  <si>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</si>
  <si>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</si>
  <si>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</si>
  <si>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</si>
  <si>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</si>
  <si>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</si>
  <si>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</si>
  <si>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</si>
  <si>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</si>
  <si>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</si>
  <si>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</si>
  <si>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</si>
  <si>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</si>
  <si>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</si>
  <si>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</si>
  <si>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</si>
  <si>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</si>
  <si>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</si>
  <si>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</si>
  <si>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</si>
  <si>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</si>
  <si>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</si>
  <si>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</si>
  <si>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</si>
  <si>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</si>
  <si>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</si>
  <si>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</si>
  <si>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</si>
  <si>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</si>
  <si>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</si>
  <si>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</si>
  <si>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</si>
  <si>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</si>
  <si>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</si>
  <si>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</si>
  <si>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</si>
  <si>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</si>
  <si>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</si>
  <si>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</si>
  <si>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</si>
  <si>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</si>
  <si>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</si>
  <si>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</si>
  <si>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</si>
  <si>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</si>
  <si>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</si>
  <si>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</si>
  <si>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</si>
  <si>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</si>
  <si>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</si>
  <si>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</si>
  <si>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</si>
  <si>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</si>
  <si>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</si>
  <si>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</si>
  <si>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</si>
  <si>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</si>
  <si>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</si>
  <si>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</si>
  <si>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</si>
  <si>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</si>
  <si>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</si>
  <si>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</si>
  <si>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</si>
  <si>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</si>
  <si>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</si>
  <si>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</si>
  <si>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</si>
  <si>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</si>
  <si>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</si>
  <si>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</si>
  <si>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</si>
  <si>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</si>
  <si>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</si>
  <si>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</si>
  <si>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</si>
  <si>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</si>
  <si>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</si>
  <si>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</si>
  <si>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</si>
  <si>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</si>
  <si>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</si>
  <si>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</si>
  <si>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</si>
  <si>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</si>
  <si>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</si>
  <si>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</si>
  <si>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</si>
  <si>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</si>
  <si>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</si>
  <si>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</si>
  <si>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</si>
  <si>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</si>
  <si>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</si>
  <si>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</si>
  <si>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</si>
  <si>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</si>
  <si>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</si>
  <si>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</si>
  <si>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</si>
  <si>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</si>
  <si>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</si>
  <si>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</si>
  <si>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</si>
  <si>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</si>
  <si>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</si>
  <si>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</si>
  <si>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</si>
  <si>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</si>
  <si>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</si>
  <si>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</si>
  <si>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</si>
  <si>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</si>
  <si>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</si>
  <si>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</si>
  <si>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</si>
  <si>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</si>
  <si>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</si>
  <si>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</si>
  <si>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</si>
  <si>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</si>
  <si>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</si>
  <si>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</si>
  <si>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</si>
  <si>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</si>
  <si>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</si>
  <si>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</si>
  <si>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</si>
  <si>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</si>
  <si>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</si>
  <si>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</si>
  <si>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</si>
  <si>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</si>
  <si>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</si>
  <si>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</si>
  <si>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</si>
  <si>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</si>
  <si>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</si>
  <si>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</si>
  <si>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</si>
  <si>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</si>
  <si>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</si>
  <si>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</si>
  <si>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</si>
  <si>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</si>
  <si>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</si>
  <si>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</si>
  <si>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</si>
  <si>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</si>
  <si>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</si>
  <si>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</si>
  <si>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</si>
  <si>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</si>
  <si>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</si>
  <si>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</si>
  <si>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</si>
  <si>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</si>
  <si>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</si>
  <si>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</si>
  <si>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</si>
  <si>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</si>
  <si>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</si>
  <si>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</si>
  <si>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</si>
  <si>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</si>
  <si>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</si>
  <si>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</si>
  <si>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</si>
  <si>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</si>
  <si>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</si>
  <si>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</si>
  <si>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</si>
  <si>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</si>
  <si>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</si>
  <si>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</si>
  <si>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</si>
  <si>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</si>
  <si>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</si>
  <si>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</si>
  <si>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</si>
  <si>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</si>
  <si>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</si>
  <si>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</si>
  <si>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</si>
  <si>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</si>
  <si>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</si>
  <si>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</si>
  <si>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</si>
  <si>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</si>
  <si>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</si>
  <si>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</si>
  <si>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</si>
  <si>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</si>
  <si>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</si>
  <si>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</si>
  <si>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</si>
  <si>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</si>
  <si>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</si>
  <si>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</si>
  <si>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</si>
  <si>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</si>
  <si>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</si>
  <si>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</si>
  <si>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</si>
  <si>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</si>
  <si>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</si>
  <si>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</si>
  <si>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</si>
  <si>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</si>
  <si>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</si>
  <si>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</si>
  <si>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</si>
  <si>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</si>
  <si>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</si>
  <si>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</si>
  <si>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</si>
  <si>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</si>
  <si>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</si>
  <si>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</si>
  <si>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</si>
  <si>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</si>
  <si>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</si>
  <si>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</si>
  <si>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</si>
  <si>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</si>
  <si>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</si>
  <si>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</si>
  <si>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</si>
  <si>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</si>
  <si>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</si>
  <si>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</si>
  <si>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</si>
  <si>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</si>
  <si>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</si>
  <si>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</si>
  <si>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</si>
  <si>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</si>
  <si>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</si>
  <si>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</si>
  <si>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</si>
  <si>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</si>
  <si>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</si>
  <si>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</si>
  <si>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</si>
  <si>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</si>
  <si>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</si>
  <si>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</si>
  <si>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</si>
  <si>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</si>
  <si>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</si>
  <si>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</si>
  <si>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</si>
  <si>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</si>
  <si>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</si>
  <si>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</si>
  <si>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</si>
  <si>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</si>
  <si>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</si>
  <si>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</si>
  <si>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</si>
  <si>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</si>
  <si>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</si>
  <si>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</si>
  <si>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</si>
  <si>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</si>
  <si>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</si>
  <si>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</si>
  <si>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</si>
  <si>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</si>
  <si>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</si>
  <si>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</si>
  <si>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</si>
  <si>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</si>
  <si>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</si>
  <si>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</si>
  <si>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</si>
  <si>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</si>
  <si>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</si>
  <si>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</si>
  <si>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</si>
  <si>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</si>
  <si>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</si>
  <si>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</si>
  <si>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</si>
  <si>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</si>
  <si>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</si>
  <si>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</si>
  <si>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</si>
  <si>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</si>
  <si>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</si>
  <si>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</si>
  <si>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</si>
  <si>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</si>
  <si>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</si>
  <si>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</si>
  <si>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</si>
  <si>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</si>
  <si>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</si>
  <si>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</si>
  <si>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</si>
  <si>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</si>
  <si>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</si>
  <si>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</si>
  <si>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</si>
  <si>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</si>
  <si>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</si>
  <si>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</si>
  <si>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</si>
  <si>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</si>
  <si>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</si>
  <si>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</si>
  <si>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</si>
  <si>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</si>
  <si>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</si>
  <si>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</si>
  <si>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</si>
  <si>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</si>
  <si>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</si>
  <si>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</si>
  <si>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</si>
  <si>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</si>
  <si>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</si>
  <si>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</si>
  <si>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</si>
  <si>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</si>
  <si>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</si>
  <si>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</si>
  <si>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</si>
  <si>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</si>
  <si>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</si>
  <si>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</si>
  <si>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</si>
  <si>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</si>
  <si>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</si>
  <si>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</si>
  <si>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</si>
  <si>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</si>
  <si>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</si>
  <si>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</si>
  <si>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</si>
  <si>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</si>
  <si>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</si>
  <si>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</si>
  <si>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</si>
  <si>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</si>
  <si>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</si>
  <si>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</si>
  <si>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</si>
  <si>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</si>
  <si>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</si>
  <si>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</si>
  <si>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</si>
  <si>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</si>
  <si>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</si>
  <si>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</si>
  <si>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</si>
  <si>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</si>
  <si>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</si>
  <si>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</si>
  <si>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</si>
  <si>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</si>
  <si>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</si>
  <si>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</si>
  <si>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</si>
  <si>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</si>
  <si>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</si>
  <si>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</si>
  <si>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</si>
  <si>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</si>
  <si>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</si>
  <si>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</si>
  <si>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</si>
  <si>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</si>
  <si>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</si>
  <si>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</si>
  <si>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</si>
  <si>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</si>
  <si>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</si>
  <si>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</si>
  <si>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</si>
  <si>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</si>
  <si>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</si>
  <si>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</si>
  <si>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</si>
  <si>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</si>
  <si>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</si>
  <si>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</si>
  <si>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</si>
  <si>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</si>
  <si>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</si>
  <si>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</si>
  <si>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</si>
  <si>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</si>
  <si>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</si>
  <si>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</si>
  <si>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</si>
  <si>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</si>
  <si>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</si>
  <si>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</si>
  <si>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</si>
  <si>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</si>
  <si>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</si>
  <si>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</si>
  <si>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</si>
  <si>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</si>
  <si>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</si>
  <si>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</si>
  <si>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</si>
  <si>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</si>
  <si>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</si>
  <si>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</si>
  <si>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</si>
  <si>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</si>
  <si>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</si>
  <si>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</si>
  <si>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</si>
  <si>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</si>
  <si>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</si>
  <si>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</si>
  <si>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</si>
  <si>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</si>
  <si>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</si>
  <si>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</si>
  <si>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</si>
  <si>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</si>
  <si>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</si>
  <si>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</si>
  <si>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</si>
  <si>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</si>
  <si>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</si>
  <si>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</si>
  <si>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</si>
  <si>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</si>
  <si>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</si>
  <si>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</si>
  <si>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</si>
  <si>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</si>
  <si>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</si>
  <si>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</si>
  <si>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</si>
  <si>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</si>
  <si>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</si>
  <si>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</si>
  <si>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</si>
  <si>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</si>
  <si>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</si>
  <si>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</si>
  <si>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</si>
  <si>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</si>
  <si>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</si>
  <si>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</si>
  <si>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</si>
  <si>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</si>
  <si>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</si>
  <si>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</si>
  <si>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</si>
  <si>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</si>
  <si>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</si>
  <si>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</si>
  <si>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</si>
  <si>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</si>
  <si>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</si>
  <si>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</si>
  <si>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</si>
  <si>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</si>
  <si>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</si>
  <si>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</si>
  <si>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</si>
  <si>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</si>
  <si>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</si>
  <si>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</si>
  <si>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</si>
  <si>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</si>
  <si>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</si>
  <si>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</si>
  <si>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</si>
  <si>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</si>
  <si>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</si>
  <si>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</si>
  <si>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</si>
  <si>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</si>
  <si>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</si>
  <si>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</si>
  <si>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</si>
  <si>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</si>
  <si>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</si>
  <si>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</si>
  <si>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</si>
  <si>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</si>
  <si>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</si>
  <si>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</si>
  <si>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</si>
  <si>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</si>
  <si>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</si>
  <si>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</si>
  <si>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</si>
  <si>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</si>
  <si>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</si>
  <si>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</si>
  <si>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</si>
  <si>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</si>
  <si>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</si>
  <si>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</si>
  <si>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</si>
  <si>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</si>
  <si>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</si>
  <si>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</si>
  <si>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</si>
  <si>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</si>
  <si>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</si>
  <si>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</si>
  <si>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</si>
  <si>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</si>
  <si>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</si>
  <si>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</si>
  <si>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</si>
  <si>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</si>
  <si>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</si>
  <si>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</si>
  <si>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</si>
  <si>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</si>
  <si>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</si>
  <si>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</si>
  <si>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</si>
  <si>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</si>
  <si>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</si>
  <si>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</si>
  <si>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</si>
  <si>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</si>
  <si>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</si>
  <si>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</si>
  <si>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</si>
  <si>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</si>
  <si>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</si>
  <si>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</si>
  <si>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</si>
  <si>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</si>
  <si>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</si>
  <si>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</si>
  <si>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</si>
  <si>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</si>
  <si>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</si>
  <si>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</si>
  <si>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</si>
  <si>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</si>
  <si>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</si>
  <si>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</si>
  <si>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</si>
  <si>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</si>
  <si>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</si>
  <si>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</si>
  <si>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</si>
  <si>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</si>
  <si>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</si>
  <si>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</si>
  <si>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</si>
  <si>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</si>
  <si>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</si>
  <si>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</si>
  <si>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</si>
  <si>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</si>
  <si>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</si>
  <si>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</si>
  <si>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</si>
  <si>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</si>
  <si>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</si>
  <si>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</si>
  <si>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</si>
  <si>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</si>
  <si>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</si>
  <si>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</si>
  <si>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</si>
  <si>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</si>
  <si>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</si>
  <si>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</si>
  <si>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</si>
  <si>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</si>
  <si>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</si>
  <si>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</si>
  <si>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</si>
  <si>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</si>
  <si>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</si>
  <si>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</si>
  <si>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</si>
  <si>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</si>
  <si>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</si>
  <si>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</si>
  <si>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</si>
  <si>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</si>
  <si>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</si>
  <si>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</si>
  <si>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</si>
  <si>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</si>
  <si>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</si>
  <si>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</si>
  <si>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</si>
  <si>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</si>
  <si>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</si>
  <si>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</si>
  <si>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</si>
  <si>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</si>
  <si>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</si>
  <si>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</si>
  <si>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</si>
  <si>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</si>
  <si>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</si>
  <si>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</si>
  <si>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</si>
  <si>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</si>
  <si>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</si>
  <si>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</si>
  <si>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</si>
  <si>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</si>
  <si>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</si>
  <si>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</si>
  <si>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</si>
  <si>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</si>
  <si>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</si>
  <si>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</si>
  <si>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</si>
  <si>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</si>
  <si>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</si>
  <si>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</si>
  <si>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</si>
  <si>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</si>
  <si>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</si>
  <si>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</si>
  <si>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</si>
  <si>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</si>
  <si>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</si>
  <si>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</si>
  <si>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</si>
  <si>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</si>
  <si>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</si>
  <si>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</si>
  <si>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</si>
  <si>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</si>
  <si>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</si>
  <si>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</si>
  <si>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</si>
  <si>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</si>
  <si>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</si>
  <si>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</si>
  <si>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</si>
  <si>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</si>
  <si>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</si>
  <si>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</si>
  <si>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</si>
  <si>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</si>
  <si>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</si>
  <si>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</si>
  <si>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</si>
  <si>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</si>
  <si>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</si>
  <si>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</si>
  <si>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</si>
  <si>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</si>
  <si>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</si>
  <si>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</si>
  <si>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</si>
  <si>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</si>
  <si>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</si>
  <si>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</si>
  <si>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</si>
  <si>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</si>
  <si>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</si>
  <si>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</si>
  <si>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</si>
  <si>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</si>
  <si>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</si>
  <si>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</si>
  <si>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</si>
  <si>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</si>
  <si>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</si>
  <si>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</si>
  <si>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</si>
  <si>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</si>
  <si>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</si>
  <si>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</si>
  <si>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</si>
  <si>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</si>
  <si>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</si>
  <si>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</si>
  <si>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</si>
  <si>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</si>
  <si>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</si>
  <si>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</si>
  <si>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</si>
  <si>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</si>
  <si>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</si>
  <si>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</si>
  <si>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</si>
  <si>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</si>
  <si>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</si>
  <si>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</si>
  <si>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</si>
  <si>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</si>
  <si>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</si>
  <si>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</si>
  <si>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</si>
  <si>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</si>
  <si>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</si>
  <si>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</si>
  <si>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</si>
  <si>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</si>
  <si>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</si>
  <si>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</si>
  <si>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</si>
  <si>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</si>
  <si>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</si>
  <si>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</si>
  <si>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</si>
  <si>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</si>
  <si>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</si>
  <si>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</si>
  <si>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</si>
  <si>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</si>
  <si>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</si>
  <si>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</si>
  <si>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</si>
  <si>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</si>
  <si>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</si>
  <si>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</si>
  <si>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</si>
  <si>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</si>
  <si>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</si>
  <si>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</si>
  <si>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</si>
  <si>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</si>
  <si>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</si>
  <si>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</si>
  <si>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</si>
  <si>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</si>
  <si>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</si>
  <si>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</si>
  <si>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</si>
  <si>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</si>
  <si>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</si>
  <si>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</si>
  <si>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</si>
  <si>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</si>
  <si>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</si>
  <si>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</si>
  <si>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</si>
  <si>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</si>
  <si>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</si>
  <si>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</si>
  <si>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</si>
  <si>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</si>
  <si>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</si>
  <si>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</si>
  <si>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</si>
  <si>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</si>
  <si>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</si>
  <si>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</si>
  <si>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</si>
  <si>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</si>
  <si>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</si>
  <si>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</si>
  <si>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</si>
  <si>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</si>
  <si>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</si>
  <si>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</si>
  <si>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</si>
  <si>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</si>
  <si>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</si>
  <si>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</si>
  <si>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</si>
  <si>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</si>
  <si>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</si>
  <si>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</si>
  <si>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</si>
  <si>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</si>
  <si>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</si>
  <si>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</si>
  <si>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</si>
  <si>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</si>
  <si>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</si>
  <si>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</si>
  <si>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</si>
  <si>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</si>
  <si>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</si>
  <si>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</si>
  <si>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</si>
  <si>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</si>
  <si>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</si>
  <si>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</si>
  <si>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</si>
  <si>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</si>
  <si>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</si>
  <si>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</si>
  <si>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</si>
  <si>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</si>
  <si>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</si>
  <si>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</si>
  <si>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</si>
  <si>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</si>
  <si>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</si>
  <si>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</si>
  <si>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</si>
  <si>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</si>
  <si>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</si>
  <si>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</si>
  <si>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</si>
  <si>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</si>
  <si>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</si>
  <si>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</si>
  <si>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</si>
  <si>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</si>
  <si>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</si>
  <si>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</si>
  <si>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</si>
  <si>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</si>
  <si>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</si>
  <si>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</si>
  <si>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</si>
  <si>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</si>
  <si>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</si>
  <si>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</si>
  <si>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</si>
  <si>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</si>
  <si>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</si>
  <si>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</si>
  <si>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</si>
  <si>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</si>
  <si>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</si>
  <si>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</si>
  <si>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</si>
  <si>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</si>
  <si>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</si>
  <si>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</si>
  <si>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</si>
  <si>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</si>
  <si>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</si>
  <si>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</si>
  <si>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</si>
  <si>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</si>
  <si>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</si>
  <si>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</si>
  <si>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</si>
  <si>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</si>
  <si>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</si>
  <si>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</si>
  <si>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</si>
  <si>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</si>
  <si>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</si>
  <si>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</si>
  <si>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</si>
  <si>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</si>
  <si>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</si>
  <si>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</si>
  <si>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</si>
  <si>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</si>
  <si>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</si>
  <si>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</si>
  <si>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</si>
  <si>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</si>
  <si>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</si>
  <si>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</si>
  <si>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</si>
  <si>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</si>
  <si>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</si>
  <si>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</si>
  <si>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</si>
  <si>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</si>
  <si>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</si>
  <si>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</si>
  <si>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</si>
  <si>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</si>
  <si>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</si>
  <si>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</si>
  <si>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</si>
  <si>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</si>
  <si>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</si>
  <si>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</si>
  <si>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</si>
  <si>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</si>
  <si>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</si>
  <si>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</si>
  <si>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</si>
  <si>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</si>
  <si>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</si>
  <si>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</si>
  <si>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</si>
  <si>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</si>
  <si>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</si>
  <si>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</si>
  <si>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</si>
  <si>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</si>
  <si>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</si>
  <si>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</si>
  <si>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</si>
  <si>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</si>
  <si>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</si>
  <si>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</si>
  <si>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</si>
  <si>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</si>
  <si>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</si>
  <si>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</si>
  <si>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</si>
  <si>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</si>
  <si>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</si>
  <si>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</si>
  <si>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</si>
  <si>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</si>
  <si>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</si>
  <si>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</si>
  <si>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</si>
  <si>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</si>
  <si>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</si>
  <si>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</si>
  <si>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</si>
  <si>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</si>
  <si>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</si>
  <si>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</si>
  <si>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</si>
  <si>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</si>
  <si>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</si>
  <si>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</si>
  <si>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</si>
  <si>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</si>
  <si>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</si>
  <si>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</si>
  <si>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</si>
  <si>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</si>
  <si>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</si>
  <si>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</si>
  <si>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</si>
  <si>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</si>
  <si>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</si>
  <si>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</si>
  <si>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</si>
  <si>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</si>
  <si>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</si>
  <si>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</si>
  <si>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</si>
  <si>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</si>
  <si>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</si>
  <si>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</si>
  <si>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</si>
  <si>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</si>
  <si>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</si>
  <si>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</si>
  <si>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</si>
  <si>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</si>
  <si>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</si>
  <si>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</si>
  <si>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</si>
  <si>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</si>
  <si>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</si>
  <si>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</si>
  <si>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</si>
  <si>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</si>
  <si>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</si>
  <si>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</si>
  <si>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</si>
  <si>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</si>
  <si>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</si>
  <si>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</si>
  <si>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</si>
  <si>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</si>
  <si>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</si>
  <si>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</si>
  <si>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</si>
  <si>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</si>
  <si>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</si>
  <si>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</si>
  <si>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</si>
  <si>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</si>
  <si>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</si>
  <si>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</si>
  <si>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</si>
  <si>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</si>
  <si>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</si>
  <si>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</si>
  <si>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</si>
  <si>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</si>
  <si>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</si>
  <si>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</si>
  <si>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</si>
  <si>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</si>
  <si>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</si>
  <si>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</si>
  <si>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</si>
  <si>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</si>
  <si>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</si>
  <si>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</si>
  <si>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</si>
  <si>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</si>
  <si>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</si>
  <si>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</si>
  <si>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</si>
  <si>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</si>
  <si>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</si>
  <si>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</si>
  <si>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</si>
  <si>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</si>
  <si>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</si>
  <si>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</si>
  <si>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</si>
  <si>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</si>
  <si>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</si>
  <si>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</si>
  <si>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</si>
  <si>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</si>
  <si>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</si>
  <si>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</si>
  <si>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</si>
  <si>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</si>
  <si>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</si>
  <si>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</si>
  <si>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</si>
  <si>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</si>
  <si>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</si>
  <si>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</si>
  <si>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</si>
  <si>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</si>
  <si>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</si>
  <si>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</si>
  <si>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</si>
  <si>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</si>
  <si>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</si>
  <si>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</si>
  <si>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</si>
  <si>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</si>
  <si>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</si>
  <si>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</si>
  <si>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</si>
  <si>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</si>
  <si>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</si>
  <si>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</si>
  <si>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</si>
  <si>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</si>
  <si>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</si>
  <si>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</si>
  <si>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</si>
  <si>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</si>
  <si>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</si>
  <si>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</si>
  <si>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</si>
  <si>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</si>
  <si>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</si>
  <si>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</si>
  <si>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</si>
  <si>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</si>
  <si>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</si>
  <si>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</si>
  <si>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</si>
  <si>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</si>
  <si>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</si>
  <si>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</si>
  <si>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</si>
  <si>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</si>
  <si>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</si>
  <si>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</si>
  <si>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</si>
  <si>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</si>
  <si>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</si>
  <si>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</si>
  <si>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</si>
  <si>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</si>
  <si>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</si>
  <si>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</si>
  <si>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</si>
  <si>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</si>
  <si>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</si>
  <si>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</si>
  <si>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</si>
  <si>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</si>
  <si>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</si>
  <si>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</si>
  <si>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</si>
  <si>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</si>
  <si>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</si>
  <si>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</si>
  <si>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</si>
  <si>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</si>
  <si>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</si>
  <si>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</si>
  <si>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</si>
  <si>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</si>
  <si>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</si>
  <si>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</si>
  <si>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</si>
  <si>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</si>
  <si>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</si>
  <si>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</si>
  <si>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</si>
  <si>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</si>
  <si>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</si>
  <si>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</si>
  <si>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</si>
  <si>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</si>
  <si>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</si>
  <si>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</si>
  <si>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</si>
  <si>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</si>
  <si>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</si>
  <si>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</si>
  <si>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</si>
  <si>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</si>
  <si>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</si>
  <si>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</si>
  <si>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</si>
  <si>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</si>
  <si>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</si>
  <si>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</si>
  <si>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</si>
  <si>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</si>
  <si>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</si>
  <si>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</si>
  <si>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</si>
  <si>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</si>
  <si>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</si>
  <si>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</si>
  <si>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</si>
  <si>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</si>
  <si>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</si>
  <si>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</si>
  <si>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</si>
  <si>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</si>
  <si>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</si>
  <si>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</si>
  <si>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</si>
  <si>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</si>
  <si>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</si>
  <si>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</si>
  <si>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</si>
  <si>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</si>
  <si>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</si>
  <si>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</si>
  <si>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</si>
  <si>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</si>
  <si>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</si>
  <si>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</si>
  <si>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</si>
  <si>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</si>
  <si>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</si>
  <si>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</si>
  <si>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</si>
  <si>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</si>
  <si>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</si>
  <si>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</si>
  <si>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</si>
  <si>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</si>
  <si>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</si>
  <si>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</si>
  <si>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</si>
  <si>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</si>
  <si>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</si>
  <si>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</si>
  <si>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</si>
  <si>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</si>
  <si>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</si>
  <si>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</si>
  <si>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</si>
  <si>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</si>
  <si>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</si>
  <si>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</si>
  <si>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</si>
  <si>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</si>
  <si>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</si>
  <si>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</si>
  <si>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</si>
  <si>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</si>
  <si>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</si>
  <si>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</si>
  <si>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</si>
  <si>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</si>
  <si>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</si>
  <si>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</si>
  <si>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</si>
  <si>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</si>
  <si>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</si>
  <si>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</si>
  <si>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</si>
  <si>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</si>
  <si>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</si>
  <si>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</si>
  <si>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</si>
  <si>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</si>
  <si>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</si>
  <si>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</si>
  <si>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</si>
  <si>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</si>
  <si>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</si>
  <si>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</si>
  <si>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</si>
  <si>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</si>
  <si>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</si>
  <si>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</si>
  <si>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</si>
  <si>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</si>
  <si>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</si>
  <si>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</si>
  <si>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</si>
  <si>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</si>
  <si>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</si>
  <si>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</si>
  <si>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</si>
  <si>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</si>
  <si>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</si>
  <si>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</si>
  <si>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</si>
  <si>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</si>
  <si>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</si>
  <si>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</si>
  <si>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</si>
  <si>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</si>
  <si>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</si>
  <si>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</si>
  <si>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</si>
  <si>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</si>
  <si>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</si>
  <si>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</si>
  <si>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</si>
  <si>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</si>
  <si>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</si>
  <si>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</si>
  <si>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</si>
  <si>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</si>
  <si>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</si>
  <si>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</si>
  <si>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</si>
  <si>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</si>
  <si>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</si>
  <si>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</si>
  <si>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</si>
  <si>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</si>
  <si>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</si>
  <si>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</si>
  <si>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</si>
  <si>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</si>
  <si>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</si>
  <si>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</si>
  <si>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</si>
  <si>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</si>
  <si>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</si>
  <si>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</si>
  <si>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</si>
  <si>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</si>
  <si>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</si>
  <si>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</si>
  <si>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</si>
  <si>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</si>
  <si>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</si>
  <si>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</si>
  <si>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</si>
  <si>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</si>
  <si>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</si>
  <si>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</si>
  <si>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</si>
  <si>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</si>
  <si>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</si>
  <si>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</si>
  <si>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</si>
  <si>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</si>
  <si>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</si>
  <si>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</si>
  <si>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</si>
  <si>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</si>
  <si>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</si>
  <si>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</si>
  <si>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</si>
  <si>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</si>
  <si>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</si>
  <si>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</si>
  <si>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</si>
  <si>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</si>
  <si>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</si>
  <si>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</si>
  <si>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</si>
  <si>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</si>
  <si>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</si>
  <si>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</si>
  <si>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</si>
  <si>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</si>
  <si>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</si>
  <si>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</si>
  <si>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</si>
  <si>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</si>
  <si>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</si>
  <si>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</si>
  <si>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</si>
  <si>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</si>
  <si>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</si>
  <si>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</si>
  <si>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</si>
  <si>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</si>
  <si>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</si>
  <si>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</si>
  <si>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</si>
  <si>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</si>
  <si>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</si>
  <si>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</si>
  <si>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</si>
  <si>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</si>
  <si>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</si>
  <si>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</si>
  <si>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</si>
  <si>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</si>
  <si>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</si>
  <si>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</si>
  <si>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</si>
  <si>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</si>
  <si>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</si>
  <si>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</si>
  <si>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</si>
  <si>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</si>
  <si>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</si>
  <si>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</si>
  <si>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</si>
  <si>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</si>
  <si>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</si>
  <si>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</si>
  <si>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</si>
  <si>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</si>
  <si>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</si>
  <si>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</si>
  <si>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</si>
  <si>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</si>
  <si>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</si>
  <si>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</si>
  <si>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</si>
  <si>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</si>
  <si>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</si>
  <si>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</si>
  <si>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</si>
  <si>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</si>
  <si>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</si>
  <si>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</si>
  <si>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</si>
  <si>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</si>
  <si>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</si>
  <si>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</si>
  <si>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</si>
  <si>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</si>
  <si>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</si>
  <si>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</si>
  <si>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</si>
  <si>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</si>
  <si>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</si>
  <si>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</si>
  <si>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</si>
  <si>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</si>
  <si>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</si>
  <si>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</si>
  <si>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</si>
  <si>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</si>
  <si>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</si>
  <si>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</si>
  <si>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</si>
  <si>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</si>
  <si>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</si>
  <si>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</si>
  <si>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</si>
  <si>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</si>
  <si>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</si>
  <si>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</si>
  <si>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</si>
  <si>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</si>
  <si>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</si>
  <si>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</si>
  <si>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</si>
  <si>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</si>
  <si>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</si>
  <si>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</si>
  <si>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</si>
  <si>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</si>
  <si>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</si>
  <si>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</si>
  <si>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</si>
  <si>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</si>
  <si>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</si>
  <si>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</si>
  <si>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</si>
  <si>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</si>
  <si>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</si>
  <si>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</si>
  <si>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</si>
  <si>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</si>
  <si>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</si>
  <si>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</si>
  <si>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</si>
  <si>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</si>
  <si>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</si>
  <si>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</si>
  <si>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</si>
  <si>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</si>
  <si>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</si>
  <si>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</si>
  <si>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</si>
  <si>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</si>
  <si>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</si>
  <si>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</si>
  <si>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</si>
  <si>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</si>
  <si>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</si>
  <si>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</si>
  <si>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</si>
  <si>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</si>
  <si>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</si>
  <si>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</si>
  <si>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</si>
  <si>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</si>
  <si>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</si>
  <si>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</si>
  <si>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</si>
  <si>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</si>
  <si>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</si>
  <si>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</si>
  <si>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</si>
  <si>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</si>
  <si>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</si>
  <si>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</si>
  <si>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</si>
  <si>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</si>
  <si>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</si>
  <si>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</si>
  <si>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</si>
  <si>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</si>
  <si>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</si>
  <si>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</si>
  <si>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</si>
  <si>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</si>
  <si>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</si>
  <si>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</si>
  <si>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</si>
  <si>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</si>
  <si>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</si>
  <si>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</si>
  <si>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</si>
  <si>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</si>
  <si>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</si>
  <si>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</si>
  <si>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</si>
  <si>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</si>
  <si>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</si>
  <si>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</si>
  <si>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</si>
  <si>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</si>
  <si>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</si>
  <si>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</si>
  <si>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</si>
  <si>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</si>
  <si>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</si>
  <si>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</si>
  <si>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</si>
  <si>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</si>
  <si>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</si>
  <si>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</si>
  <si>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</si>
  <si>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</si>
  <si>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</si>
  <si>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</si>
  <si>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</si>
  <si>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</si>
  <si>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</si>
  <si>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</si>
  <si>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</si>
  <si>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</si>
  <si>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</si>
  <si>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</si>
  <si>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</si>
  <si>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</si>
  <si>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</si>
  <si>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</si>
  <si>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</si>
  <si>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</si>
  <si>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</si>
  <si>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</si>
  <si>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</si>
  <si>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</si>
  <si>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</si>
  <si>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</si>
  <si>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</si>
  <si>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</si>
  <si>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</si>
  <si>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</si>
  <si>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</si>
  <si>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</si>
  <si>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</si>
  <si>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</si>
  <si>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</si>
  <si>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</si>
  <si>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</si>
  <si>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</si>
  <si>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</si>
  <si>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</si>
  <si>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</si>
  <si>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</si>
  <si>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</si>
  <si>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</si>
  <si>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</si>
  <si>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</si>
  <si>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</si>
  <si>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</si>
  <si>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</si>
  <si>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</si>
  <si>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</si>
  <si>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</si>
  <si>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</si>
  <si>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</si>
  <si>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</si>
  <si>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</si>
  <si>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</si>
  <si>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</si>
  <si>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</si>
  <si>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</si>
  <si>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</si>
  <si>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</si>
  <si>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</si>
  <si>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</si>
  <si>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</si>
  <si>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</si>
  <si>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</si>
  <si>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</si>
  <si>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</si>
  <si>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</si>
  <si>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</si>
  <si>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</si>
  <si>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</si>
  <si>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</si>
  <si>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</si>
  <si>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</si>
  <si>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</si>
  <si>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</si>
  <si>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</si>
  <si>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</si>
  <si>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</si>
  <si>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</si>
  <si>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</si>
  <si>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</si>
  <si>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</si>
  <si>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</si>
  <si>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</si>
  <si>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</si>
  <si>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</si>
  <si>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</si>
  <si>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</si>
  <si>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</si>
  <si>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</si>
  <si>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</si>
  <si>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</si>
  <si>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</si>
  <si>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</si>
  <si>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</si>
  <si>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</si>
  <si>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</si>
  <si>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</si>
  <si>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</si>
  <si>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</si>
  <si>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</si>
  <si>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</si>
  <si>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</si>
  <si>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</si>
  <si>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</si>
  <si>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</si>
  <si>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</si>
  <si>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</si>
  <si>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</si>
  <si>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</si>
  <si>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</si>
  <si>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</si>
  <si>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</si>
  <si>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</si>
  <si>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</si>
  <si>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</si>
  <si>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</si>
  <si>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</si>
  <si>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</si>
  <si>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</si>
  <si>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</si>
  <si>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</si>
  <si>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</si>
  <si>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</si>
  <si>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</si>
  <si>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</si>
  <si>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</si>
  <si>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</si>
  <si>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</si>
  <si>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</si>
  <si>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</si>
  <si>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</si>
  <si>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</si>
  <si>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</si>
  <si>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</si>
  <si>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</si>
  <si>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</si>
  <si>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</si>
  <si>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</si>
  <si>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</si>
  <si>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</si>
  <si>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</si>
  <si>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</si>
  <si>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</si>
  <si>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</si>
  <si>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</si>
  <si>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</si>
  <si>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</si>
  <si>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</si>
  <si>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</si>
  <si>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</si>
  <si>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</si>
  <si>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</si>
  <si>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</si>
  <si>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</si>
  <si>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</si>
  <si>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</si>
  <si>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</si>
  <si>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</si>
  <si>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</si>
  <si>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</si>
  <si>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</si>
  <si>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</si>
  <si>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</si>
  <si>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</si>
  <si>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</si>
  <si>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</si>
  <si>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</si>
  <si>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</si>
  <si>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</si>
  <si>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</si>
  <si>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</si>
  <si>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</si>
  <si>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</si>
  <si>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</si>
  <si>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</si>
  <si>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</si>
  <si>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</si>
  <si>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</si>
  <si>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</si>
  <si>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</si>
  <si>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</si>
  <si>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</si>
  <si>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</si>
  <si>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</si>
  <si>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</si>
  <si>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</si>
  <si>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</si>
  <si>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</si>
  <si>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</si>
  <si>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</si>
  <si>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</si>
  <si>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</si>
  <si>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</si>
  <si>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</si>
  <si>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</si>
  <si>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</si>
  <si>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</si>
  <si>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</si>
  <si>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</si>
  <si>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</si>
  <si>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</si>
  <si>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</si>
  <si>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</si>
  <si>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</si>
  <si>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</si>
  <si>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</si>
  <si>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</si>
  <si>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</si>
  <si>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</si>
  <si>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</si>
  <si>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</si>
  <si>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</si>
  <si>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</si>
  <si>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</si>
  <si>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</si>
  <si>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</si>
  <si>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</si>
  <si>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</si>
  <si>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</si>
  <si>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</si>
  <si>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</si>
  <si>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</si>
  <si>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</si>
  <si>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</si>
  <si>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</si>
  <si>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</si>
  <si>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</si>
  <si>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</si>
  <si>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</si>
  <si>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</si>
  <si>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</si>
  <si>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</si>
  <si>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</si>
  <si>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</si>
  <si>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</si>
  <si>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</si>
  <si>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</si>
  <si>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</si>
  <si>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</si>
  <si>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</si>
  <si>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</si>
  <si>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</si>
  <si>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</si>
  <si>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</si>
  <si>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</si>
  <si>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</si>
  <si>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</si>
  <si>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</si>
  <si>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</si>
  <si>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</si>
  <si>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</si>
  <si>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</si>
  <si>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</si>
  <si>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</si>
  <si>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</si>
  <si>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</si>
  <si>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</si>
  <si>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</si>
  <si>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</si>
  <si>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</si>
  <si>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</si>
  <si>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</si>
  <si>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</si>
  <si>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</si>
  <si>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</si>
  <si>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</si>
  <si>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</si>
  <si>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</si>
  <si>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</si>
  <si>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</si>
  <si>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</si>
  <si>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</si>
  <si>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</si>
  <si>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</si>
  <si>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</si>
  <si>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</si>
  <si>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</si>
  <si>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</si>
  <si>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</si>
  <si>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</si>
  <si>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</si>
  <si>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</si>
  <si>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</si>
  <si>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</si>
  <si>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</si>
  <si>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</si>
  <si>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</si>
  <si>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</si>
  <si>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</si>
  <si>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</si>
  <si>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</si>
  <si>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</si>
  <si>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</si>
  <si>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</si>
  <si>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</si>
  <si>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</si>
  <si>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</si>
  <si>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</si>
  <si>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</si>
  <si>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</si>
  <si>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</si>
  <si>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</si>
  <si>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</si>
  <si>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</si>
  <si>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</si>
  <si>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</si>
  <si>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</si>
  <si>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</si>
  <si>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</si>
  <si>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</si>
  <si>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</si>
  <si>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</si>
  <si>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</si>
  <si>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</si>
  <si>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</si>
  <si>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</si>
  <si>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</si>
  <si>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</si>
  <si>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</si>
  <si>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</si>
  <si>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</si>
  <si>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</si>
  <si>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</si>
  <si>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</si>
  <si>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</si>
  <si>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</si>
  <si>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</si>
  <si>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</si>
  <si>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</si>
  <si>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</si>
  <si>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</si>
  <si>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</si>
  <si>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</si>
  <si>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</si>
  <si>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</si>
  <si>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</si>
  <si>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</si>
  <si>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</si>
  <si>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</si>
  <si>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</si>
  <si>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</si>
  <si>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</si>
  <si>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</si>
  <si>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</si>
  <si>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</si>
  <si>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</si>
  <si>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</si>
  <si>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</si>
  <si>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</si>
  <si>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</si>
  <si>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</si>
  <si>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</si>
  <si>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</si>
  <si>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</si>
  <si>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</si>
  <si>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</si>
  <si>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</si>
  <si>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</si>
  <si>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</si>
  <si>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</si>
  <si>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</si>
  <si>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</si>
  <si>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</si>
  <si>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</si>
  <si>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</si>
  <si>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</si>
  <si>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</si>
  <si>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</si>
  <si>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</si>
  <si>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</si>
  <si>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</si>
  <si>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</si>
  <si>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</si>
  <si>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</si>
  <si>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</si>
  <si>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</si>
  <si>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</si>
  <si>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</si>
  <si>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</si>
  <si>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</si>
  <si>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</si>
  <si>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</si>
  <si>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</si>
  <si>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</si>
  <si>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</si>
  <si>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</si>
  <si>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</si>
  <si>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</si>
  <si>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</si>
  <si>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</si>
  <si>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</si>
  <si>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</si>
  <si>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</si>
  <si>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</si>
  <si>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</si>
  <si>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</si>
  <si>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</si>
  <si>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</si>
  <si>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</si>
  <si>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</si>
  <si>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</si>
  <si>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</si>
  <si>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</si>
  <si>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</si>
  <si>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</si>
  <si>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</si>
  <si>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</si>
  <si>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</si>
  <si>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</si>
  <si>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</si>
  <si>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</si>
  <si>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</si>
  <si>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</si>
  <si>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</si>
  <si>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</si>
  <si>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</si>
  <si>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</si>
  <si>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</si>
  <si>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</si>
  <si>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</si>
  <si>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</si>
  <si>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</si>
  <si>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</si>
  <si>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</si>
  <si>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</si>
  <si>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</si>
  <si>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</si>
  <si>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</si>
  <si>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</si>
  <si>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</si>
  <si>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</si>
  <si>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</si>
  <si>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</si>
  <si>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</si>
  <si>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</si>
  <si>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</si>
  <si>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</si>
  <si>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</si>
  <si>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</si>
  <si>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</si>
  <si>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</si>
  <si>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</si>
  <si>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</si>
  <si>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</si>
  <si>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</si>
  <si>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</si>
  <si>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</si>
  <si>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</si>
  <si>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</si>
  <si>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</si>
  <si>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</si>
  <si>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</si>
  <si>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</si>
  <si>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</si>
  <si>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</si>
  <si>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</si>
  <si>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</si>
  <si>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</si>
  <si>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</si>
  <si>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</si>
  <si>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</si>
  <si>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</si>
  <si>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</si>
  <si>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</si>
  <si>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</si>
  <si>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</si>
  <si>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</si>
  <si>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</si>
  <si>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</si>
  <si>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</si>
  <si>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</si>
  <si>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</si>
  <si>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</si>
  <si>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</si>
  <si>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</si>
  <si>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</si>
  <si>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</si>
  <si>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</si>
  <si>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</si>
  <si>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</si>
  <si>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</si>
  <si>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</si>
  <si>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</si>
  <si>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</si>
  <si>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</si>
  <si>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</si>
  <si>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</si>
  <si>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</si>
  <si>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</si>
  <si>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</si>
  <si>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</si>
  <si>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</si>
  <si>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</si>
  <si>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</si>
  <si>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</si>
  <si>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</si>
  <si>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</si>
  <si>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</si>
  <si>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</si>
  <si>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</si>
  <si>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</si>
  <si>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</si>
  <si>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</si>
  <si>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</si>
  <si>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</si>
  <si>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</si>
  <si>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</si>
  <si>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</si>
  <si>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</si>
  <si>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</si>
  <si>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</si>
  <si>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</si>
  <si>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</si>
  <si>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</si>
  <si>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</si>
  <si>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</si>
  <si>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</si>
  <si>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</si>
  <si>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</si>
  <si>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</si>
  <si>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</si>
  <si>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</si>
  <si>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</si>
  <si>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</si>
  <si>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</si>
  <si>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</si>
  <si>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</si>
  <si>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</si>
  <si>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</si>
  <si>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</si>
  <si>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</si>
  <si>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</si>
  <si>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</si>
  <si>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</si>
  <si>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</si>
  <si>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</si>
  <si>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</si>
  <si>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</si>
  <si>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</si>
  <si>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</si>
  <si>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</si>
  <si>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</si>
  <si>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</si>
  <si>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</si>
  <si>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</si>
  <si>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</si>
  <si>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</si>
  <si>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</si>
  <si>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</si>
  <si>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</si>
  <si>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</si>
  <si>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</si>
  <si>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</si>
  <si>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</si>
  <si>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</si>
  <si>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</si>
  <si>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</si>
  <si>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</si>
  <si>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</si>
  <si>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</si>
  <si>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</si>
  <si>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</si>
  <si>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</si>
  <si>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</si>
  <si>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</si>
  <si>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</si>
  <si>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</si>
  <si>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</si>
  <si>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</si>
  <si>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</si>
  <si>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</si>
  <si>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</si>
  <si>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</si>
  <si>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</si>
  <si>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</si>
  <si>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</si>
  <si>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</si>
  <si>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</si>
  <si>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</si>
  <si>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</si>
  <si>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</si>
  <si>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</si>
  <si>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</si>
  <si>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</si>
  <si>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</si>
  <si>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</si>
  <si>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</si>
  <si>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</si>
  <si>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</si>
  <si>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</si>
  <si>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</si>
  <si>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</si>
  <si>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</si>
  <si>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</si>
  <si>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</si>
  <si>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</si>
  <si>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</si>
  <si>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</si>
  <si>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</si>
  <si>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</si>
  <si>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</si>
  <si>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</si>
  <si>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</si>
  <si>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</si>
  <si>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</si>
  <si>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</si>
  <si>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</si>
  <si>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</si>
  <si>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</si>
  <si>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</si>
  <si>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</si>
  <si>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</si>
  <si>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</si>
  <si>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</si>
  <si>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</si>
  <si>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</si>
  <si>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</si>
  <si>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</si>
  <si>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</si>
  <si>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</si>
  <si>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</si>
  <si>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</si>
  <si>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</si>
  <si>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</si>
  <si>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</si>
  <si>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</si>
  <si>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</si>
  <si>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</si>
  <si>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</si>
  <si>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</si>
  <si>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</si>
  <si>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</si>
  <si>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</si>
  <si>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</si>
  <si>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</si>
  <si>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</si>
  <si>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</si>
  <si>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</si>
  <si>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</si>
  <si>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</si>
  <si>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</si>
  <si>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</si>
  <si>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</si>
  <si>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</si>
  <si>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</si>
  <si>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</si>
  <si>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</si>
  <si>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</si>
  <si>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</si>
  <si>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</si>
  <si>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</si>
  <si>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</si>
  <si>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</si>
  <si>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</si>
  <si>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</si>
  <si>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</si>
  <si>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</si>
  <si>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</si>
  <si>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</si>
  <si>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</si>
  <si>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</si>
  <si>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</si>
  <si>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</si>
  <si>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</si>
  <si>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</si>
  <si>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</si>
  <si>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</si>
  <si>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</si>
  <si>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</si>
  <si>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</si>
  <si>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</si>
  <si>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</si>
  <si>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</si>
  <si>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</si>
  <si>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</si>
  <si>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</si>
  <si>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</si>
  <si>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</si>
  <si>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</si>
  <si>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</si>
  <si>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</si>
  <si>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</si>
  <si>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</si>
  <si>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</si>
  <si>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</si>
  <si>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</si>
  <si>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</si>
  <si>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</si>
  <si>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</si>
  <si>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</si>
  <si>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</si>
  <si>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</si>
  <si>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</si>
  <si>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</si>
  <si>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</si>
  <si>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</si>
  <si>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</si>
  <si>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</si>
  <si>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</si>
  <si>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</si>
  <si>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</si>
  <si>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</si>
  <si>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</si>
  <si>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</si>
  <si>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</si>
  <si>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</si>
  <si>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</si>
  <si>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</si>
  <si>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</si>
  <si>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</si>
  <si>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</si>
  <si>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</si>
  <si>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</si>
  <si>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</si>
  <si>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</si>
  <si>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</si>
  <si>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</si>
  <si>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</si>
  <si>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</si>
  <si>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</si>
  <si>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</si>
  <si>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</si>
  <si>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</si>
  <si>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</si>
  <si>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</si>
  <si>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</si>
  <si>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</si>
  <si>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</si>
  <si>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</si>
  <si>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</si>
  <si>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</si>
  <si>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</si>
  <si>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</si>
  <si>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</si>
  <si>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</si>
  <si>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</si>
  <si>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</si>
  <si>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</si>
  <si>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</si>
  <si>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</si>
  <si>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</si>
  <si>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</si>
  <si>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</si>
  <si>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</si>
  <si>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</si>
  <si>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</si>
  <si>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</si>
  <si>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</si>
  <si>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</si>
  <si>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</si>
  <si>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</si>
  <si>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</si>
  <si>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</si>
  <si>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</si>
  <si>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</si>
  <si>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</si>
  <si>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</si>
  <si>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</si>
  <si>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</si>
  <si>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</si>
  <si>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</si>
  <si>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</si>
  <si>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</si>
  <si>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</si>
  <si>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</si>
  <si>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</si>
  <si>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</si>
  <si>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</si>
  <si>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</si>
  <si>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</si>
  <si>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</si>
  <si>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</si>
  <si>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</si>
  <si>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</si>
  <si>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</si>
  <si>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</si>
  <si>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</si>
  <si>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</si>
  <si>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</si>
  <si>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</si>
  <si>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</si>
  <si>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</si>
  <si>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</si>
  <si>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</si>
  <si>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</si>
  <si>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</si>
  <si>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</si>
  <si>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</si>
  <si>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</si>
  <si>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</si>
  <si>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</si>
  <si>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</si>
  <si>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</si>
  <si>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</si>
  <si>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</si>
  <si>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</si>
  <si>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</si>
  <si>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</si>
  <si>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</si>
  <si>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</si>
  <si>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</si>
  <si>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</si>
  <si>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</si>
  <si>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</si>
  <si>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</si>
  <si>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</si>
  <si>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</si>
  <si>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</si>
  <si>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</si>
  <si>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</si>
  <si>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</si>
  <si>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</si>
  <si>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</si>
  <si>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</si>
  <si>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</si>
  <si>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</si>
  <si>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</si>
  <si>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</si>
  <si>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</si>
  <si>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</si>
  <si>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</si>
  <si>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</si>
  <si>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</si>
  <si>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</si>
  <si>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</si>
  <si>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</si>
  <si>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</si>
  <si>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</si>
  <si>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</si>
  <si>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</si>
  <si>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</si>
  <si>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</si>
  <si>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</si>
  <si>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</si>
  <si>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</si>
  <si>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</si>
  <si>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</si>
  <si>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</si>
  <si>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</si>
  <si>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</si>
  <si>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</si>
  <si>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</si>
  <si>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</si>
  <si>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</si>
  <si>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</si>
  <si>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</si>
  <si>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</si>
  <si>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</si>
  <si>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</si>
  <si>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</si>
  <si>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</si>
  <si>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</si>
  <si>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</si>
  <si>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</si>
  <si>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</si>
  <si>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</si>
  <si>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</si>
  <si>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</si>
  <si>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</si>
  <si>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</si>
  <si>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</si>
  <si>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</si>
  <si>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</si>
  <si>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</si>
  <si>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</si>
  <si>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</si>
  <si>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</si>
  <si>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</si>
  <si>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</si>
  <si>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</si>
  <si>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</si>
  <si>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</si>
  <si>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</si>
  <si>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</si>
  <si>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</si>
  <si>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</si>
  <si>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</si>
  <si>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</si>
  <si>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</si>
  <si>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</si>
  <si>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</si>
  <si>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</si>
  <si>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</si>
  <si>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</si>
  <si>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</si>
  <si>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</si>
  <si>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</si>
  <si>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</si>
  <si>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</si>
  <si>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</si>
  <si>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</si>
  <si>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</si>
  <si>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</si>
  <si>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</si>
  <si>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</si>
  <si>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</si>
  <si>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</si>
  <si>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</si>
  <si>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</si>
  <si>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</si>
  <si>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</si>
  <si>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</si>
  <si>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</si>
  <si>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</si>
  <si>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</si>
  <si>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</si>
  <si>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</si>
  <si>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</si>
  <si>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</si>
  <si>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</si>
  <si>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</si>
  <si>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</si>
  <si>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</si>
  <si>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</si>
  <si>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</si>
  <si>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</si>
  <si>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</si>
  <si>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</si>
  <si>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</si>
  <si>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</si>
  <si>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</si>
  <si>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</si>
  <si>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</si>
  <si>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</si>
  <si>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</si>
  <si>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</si>
  <si>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</si>
  <si>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</si>
  <si>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</si>
  <si>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</si>
  <si>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</si>
  <si>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</si>
  <si>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</si>
  <si>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</si>
  <si>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</si>
  <si>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</si>
  <si>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</si>
  <si>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</si>
  <si>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</si>
  <si>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</si>
  <si>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</si>
  <si>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</si>
  <si>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</si>
  <si>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</si>
  <si>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</si>
  <si>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</si>
  <si>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</si>
  <si>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</si>
  <si>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</si>
  <si>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</si>
  <si>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</si>
  <si>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</si>
  <si>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</si>
  <si>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</si>
  <si>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</si>
  <si>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</si>
  <si>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</si>
  <si>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</si>
  <si>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</si>
  <si>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</si>
  <si>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</si>
  <si>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</si>
  <si>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</si>
  <si>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</si>
  <si>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</si>
  <si>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</si>
  <si>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</si>
  <si>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</si>
  <si>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</si>
  <si>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</si>
  <si>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</si>
  <si>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</si>
  <si>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</si>
  <si>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</si>
  <si>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</si>
  <si>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</si>
  <si>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</si>
  <si>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</si>
  <si>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</si>
  <si>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</si>
  <si>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</si>
  <si>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</si>
  <si>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</si>
  <si>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</si>
  <si>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</si>
  <si>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</si>
  <si>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</si>
  <si>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</si>
  <si>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</si>
  <si>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</si>
  <si>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</si>
  <si>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</si>
  <si>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</si>
  <si>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</si>
  <si>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</si>
  <si>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</si>
  <si>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</si>
  <si>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</si>
  <si>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</si>
  <si>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</si>
  <si>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</si>
  <si>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</si>
  <si>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</si>
  <si>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</si>
  <si>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</si>
  <si>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</si>
  <si>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</si>
  <si>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</si>
  <si>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</si>
  <si>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</si>
  <si>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</si>
  <si>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</si>
  <si>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</si>
  <si>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</si>
  <si>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</si>
  <si>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</si>
  <si>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</si>
  <si>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</si>
  <si>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</si>
  <si>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</si>
  <si>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</si>
  <si>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</si>
  <si>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</si>
  <si>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</si>
  <si>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</si>
  <si>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</si>
  <si>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</si>
  <si>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</si>
  <si>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</si>
  <si>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</si>
  <si>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</si>
  <si>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</si>
  <si>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</si>
  <si>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</si>
  <si>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</si>
  <si>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</si>
  <si>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</si>
  <si>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</si>
  <si>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</si>
  <si>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</si>
  <si>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</si>
  <si>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</si>
  <si>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</si>
  <si>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</si>
  <si>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</si>
  <si>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</si>
  <si>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</si>
  <si>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</si>
  <si>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</si>
  <si>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</si>
  <si>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</si>
  <si>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</si>
  <si>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</si>
  <si>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</si>
  <si>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</si>
  <si>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</si>
  <si>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</si>
  <si>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</si>
  <si>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</si>
  <si>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</si>
  <si>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</si>
  <si>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</si>
  <si>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</si>
  <si>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</si>
  <si>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</si>
  <si>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</si>
  <si>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</si>
  <si>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</si>
  <si>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</si>
  <si>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</si>
  <si>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</si>
  <si>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</si>
  <si>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</si>
  <si>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</si>
  <si>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</si>
  <si>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</si>
  <si>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</si>
  <si>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</si>
  <si>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</si>
  <si>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</si>
  <si>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</si>
  <si>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</si>
  <si>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</si>
  <si>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</si>
  <si>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</si>
  <si>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</si>
  <si>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</si>
  <si>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</si>
  <si>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</si>
  <si>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</si>
  <si>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</si>
  <si>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</si>
  <si>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</si>
  <si>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</si>
  <si>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</si>
  <si>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</si>
  <si>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</si>
  <si>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</si>
  <si>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</si>
  <si>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</si>
  <si>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</si>
  <si>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</si>
  <si>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</si>
  <si>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</si>
  <si>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</si>
  <si>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</si>
  <si>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</si>
  <si>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</si>
  <si>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</si>
  <si>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</si>
  <si>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</si>
  <si>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</si>
  <si>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</si>
  <si>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</si>
  <si>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</si>
  <si>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</si>
  <si>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</si>
  <si>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</si>
  <si>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</si>
  <si>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</si>
  <si>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</si>
  <si>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</si>
  <si>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</si>
  <si>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</si>
  <si>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</si>
  <si>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</si>
  <si>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</si>
  <si>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</si>
  <si>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</si>
  <si>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</si>
  <si>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</si>
  <si>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</si>
  <si>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</si>
  <si>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</si>
  <si>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</si>
  <si>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</si>
  <si>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</si>
  <si>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</si>
  <si>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</si>
  <si>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</si>
  <si>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</si>
  <si>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</si>
  <si>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</si>
  <si>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</si>
  <si>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</si>
  <si>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</si>
  <si>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</si>
  <si>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</si>
  <si>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</si>
  <si>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</si>
  <si>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</si>
  <si>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</si>
  <si>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</si>
  <si>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</si>
  <si>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</si>
  <si>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</si>
  <si>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</si>
  <si>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</si>
  <si>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</si>
  <si>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</si>
  <si>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</si>
  <si>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</si>
  <si>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</si>
  <si>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</si>
  <si>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</si>
  <si>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</si>
  <si>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</si>
  <si>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</si>
  <si>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</si>
  <si>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</si>
  <si>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</si>
  <si>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</si>
  <si>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</si>
  <si>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</si>
  <si>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</si>
  <si>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</si>
  <si>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</si>
  <si>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</si>
  <si>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</si>
  <si>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</si>
  <si>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</si>
  <si>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</si>
  <si>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</si>
  <si>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</si>
  <si>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</si>
  <si>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</si>
  <si>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</si>
  <si>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</si>
  <si>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</si>
  <si>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</si>
  <si>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</si>
  <si>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</si>
  <si>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</si>
  <si>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</si>
  <si>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</si>
  <si>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</si>
  <si>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</si>
  <si>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</si>
  <si>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</si>
  <si>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</si>
  <si>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</si>
  <si>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</si>
  <si>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</si>
  <si>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</si>
  <si>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</si>
  <si>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</si>
  <si>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</si>
  <si>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</si>
  <si>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</si>
  <si>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</si>
  <si>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</si>
  <si>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</si>
  <si>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</si>
  <si>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</si>
  <si>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</si>
  <si>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</si>
  <si>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</si>
  <si>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</si>
  <si>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</si>
  <si>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</si>
  <si>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</si>
  <si>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</si>
  <si>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</si>
  <si>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</si>
  <si>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</si>
  <si>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</si>
  <si>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</si>
  <si>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</si>
  <si>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</si>
  <si>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</si>
  <si>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</si>
  <si>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</si>
  <si>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</si>
  <si>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</si>
  <si>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</si>
  <si>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</si>
  <si>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</si>
  <si>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</si>
  <si>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</si>
  <si>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</si>
  <si>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</si>
  <si>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</si>
  <si>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</si>
  <si>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</si>
  <si>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</si>
  <si>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</si>
  <si>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</si>
  <si>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</si>
  <si>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</si>
  <si>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</si>
  <si>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</si>
  <si>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</si>
  <si>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</si>
  <si>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</si>
  <si>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</si>
  <si>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</si>
  <si>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</si>
  <si>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</si>
  <si>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</si>
  <si>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</si>
  <si>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</si>
  <si>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</si>
  <si>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</si>
  <si>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</si>
  <si>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</si>
  <si>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</si>
  <si>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</si>
  <si>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</si>
  <si>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</si>
  <si>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</si>
  <si>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</si>
  <si>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</si>
  <si>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</si>
  <si>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</si>
  <si>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</si>
  <si>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</si>
  <si>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</si>
  <si>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</si>
  <si>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</si>
  <si>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</si>
  <si>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</si>
  <si>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</si>
  <si>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</si>
  <si>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</si>
  <si>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</si>
  <si>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</si>
  <si>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</si>
  <si>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</si>
  <si>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</si>
  <si>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</si>
  <si>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</si>
  <si>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</si>
  <si>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</si>
  <si>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</si>
  <si>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</si>
  <si>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</si>
  <si>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</si>
  <si>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</si>
  <si>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</si>
  <si>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</si>
  <si>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</si>
  <si>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</si>
  <si>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</si>
  <si>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</si>
  <si>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</si>
  <si>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</si>
  <si>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</si>
  <si>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</si>
  <si>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</si>
  <si>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</si>
  <si>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</si>
  <si>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</si>
  <si>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</si>
  <si>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</si>
  <si>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</si>
  <si>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</si>
  <si>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</si>
  <si>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</si>
  <si>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</si>
  <si>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</si>
  <si>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</si>
  <si>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</si>
  <si>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</si>
  <si>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</si>
  <si>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</si>
  <si>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</si>
  <si>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</si>
  <si>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</si>
  <si>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</si>
  <si>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</si>
  <si>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</si>
  <si>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</si>
  <si>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</si>
  <si>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</si>
  <si>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</si>
  <si>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</si>
  <si>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</si>
  <si>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</si>
  <si>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</si>
  <si>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</si>
  <si>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</si>
  <si>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</si>
  <si>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</si>
  <si>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</si>
  <si>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</si>
  <si>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</si>
  <si>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</si>
  <si>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</si>
  <si>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</si>
  <si>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</si>
  <si>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</si>
  <si>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</si>
  <si>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</si>
  <si>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</si>
  <si>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</si>
  <si>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</si>
  <si>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</si>
  <si>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</si>
  <si>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</si>
  <si>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</si>
  <si>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</si>
  <si>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</si>
  <si>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</si>
  <si>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</si>
  <si>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</si>
  <si>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</si>
  <si>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</si>
  <si>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</si>
  <si>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</si>
  <si>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</si>
  <si>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</si>
  <si>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</si>
  <si>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</si>
  <si>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</si>
  <si>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</si>
  <si>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</si>
  <si>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</si>
  <si>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</si>
  <si>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</si>
  <si>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</si>
  <si>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</si>
  <si>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</si>
  <si>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</si>
  <si>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</si>
  <si>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</si>
  <si>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</si>
  <si>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</si>
  <si>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</si>
  <si>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</si>
  <si>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</si>
  <si>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</si>
  <si>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</si>
  <si>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</si>
  <si>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</si>
  <si>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</si>
  <si>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</si>
  <si>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</si>
  <si>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</si>
  <si>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</si>
  <si>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</si>
  <si>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</si>
  <si>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</si>
  <si>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</si>
  <si>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</si>
  <si>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</si>
  <si>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</si>
  <si>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</si>
  <si>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</si>
  <si>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</si>
  <si>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</si>
  <si>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</si>
  <si>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</si>
  <si>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</si>
  <si>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</si>
  <si>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</si>
  <si>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</si>
  <si>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</si>
  <si>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</si>
  <si>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</si>
  <si>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</si>
  <si>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</si>
  <si>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</si>
  <si>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</si>
  <si>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</si>
  <si>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</si>
  <si>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</si>
  <si>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</si>
  <si>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</si>
  <si>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</si>
  <si>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</si>
  <si>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</si>
  <si>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</si>
  <si>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</si>
  <si>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</si>
  <si>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</si>
  <si>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</si>
  <si>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</si>
  <si>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</si>
  <si>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</si>
  <si>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</si>
  <si>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</si>
  <si>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</si>
  <si>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</si>
  <si>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</si>
  <si>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</si>
  <si>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</si>
  <si>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</si>
  <si>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</si>
  <si>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</si>
  <si>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</si>
  <si>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</si>
  <si>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</si>
  <si>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</si>
  <si>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</si>
  <si>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</si>
  <si>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</si>
  <si>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</si>
  <si>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</si>
  <si>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</si>
  <si>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</si>
  <si>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</si>
  <si>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</si>
  <si>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</si>
  <si>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</si>
  <si>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</si>
  <si>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</si>
  <si>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</si>
  <si>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</si>
  <si>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</si>
  <si>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</si>
  <si>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</si>
  <si>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</si>
  <si>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</si>
  <si>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</si>
  <si>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</si>
  <si>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</si>
  <si>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</si>
  <si>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</si>
  <si>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</si>
  <si>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</si>
  <si>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</si>
  <si>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</si>
  <si>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</si>
  <si>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</si>
  <si>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</si>
  <si>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</si>
  <si>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</si>
  <si>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</si>
  <si>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</si>
  <si>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</si>
  <si>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</si>
  <si>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</si>
  <si>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</si>
  <si>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</si>
  <si>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</si>
  <si>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</si>
  <si>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</si>
  <si>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</si>
  <si>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</si>
  <si>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</si>
  <si>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</si>
  <si>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</si>
  <si>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</si>
  <si>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</si>
  <si>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</si>
  <si>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</si>
  <si>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</si>
  <si>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</si>
  <si>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</si>
  <si>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</si>
  <si>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</si>
  <si>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</si>
  <si>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</si>
  <si>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</si>
  <si>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</si>
  <si>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</si>
  <si>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</si>
  <si>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</si>
  <si>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</si>
  <si>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</si>
  <si>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</si>
  <si>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</si>
  <si>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</si>
  <si>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</si>
  <si>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</si>
  <si>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</si>
  <si>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</si>
  <si>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</si>
  <si>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</si>
  <si>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</si>
  <si>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</si>
  <si>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</si>
  <si>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</si>
  <si>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</si>
  <si>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</si>
  <si>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</si>
  <si>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</si>
  <si>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</si>
  <si>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</si>
  <si>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</si>
  <si>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</si>
  <si>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</si>
  <si>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</si>
  <si>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</si>
  <si>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</si>
  <si>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</si>
  <si>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</si>
  <si>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</si>
  <si>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</si>
  <si>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</si>
  <si>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</si>
  <si>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</si>
  <si>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</si>
  <si>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</si>
  <si>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</si>
  <si>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</si>
  <si>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</si>
  <si>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</si>
  <si>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</si>
  <si>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</si>
  <si>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</si>
  <si>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</si>
  <si>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</si>
  <si>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</si>
  <si>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</si>
  <si>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</si>
  <si>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</si>
  <si>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</si>
  <si>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</si>
  <si>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</si>
  <si>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</si>
  <si>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</si>
  <si>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</si>
  <si>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</si>
  <si>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</si>
  <si>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</si>
  <si>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</si>
  <si>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</si>
  <si>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</si>
  <si>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</si>
  <si>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</si>
  <si>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</si>
  <si>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</si>
  <si>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</si>
  <si>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</si>
  <si>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</si>
  <si>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</si>
  <si>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</si>
  <si>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</si>
  <si>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</si>
  <si>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</si>
  <si>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</si>
  <si>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</si>
  <si>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</si>
  <si>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</si>
  <si>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</si>
  <si>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</si>
  <si>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</si>
  <si>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</si>
  <si>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</si>
  <si>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</si>
  <si>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</si>
  <si>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</si>
  <si>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</si>
  <si>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</si>
  <si>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</si>
  <si>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</si>
  <si>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</si>
  <si>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</si>
  <si>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</si>
  <si>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</si>
  <si>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</si>
  <si>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</si>
  <si>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</si>
  <si>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</si>
  <si>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</si>
  <si>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</si>
  <si>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</si>
  <si>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</si>
  <si>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</si>
  <si>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</si>
  <si>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</si>
  <si>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</si>
  <si>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</si>
  <si>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</si>
  <si>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</si>
  <si>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</si>
  <si>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</si>
  <si>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</si>
  <si>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</si>
  <si>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</si>
  <si>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</si>
  <si>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</si>
  <si>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</si>
  <si>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</si>
  <si>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</si>
  <si>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</si>
  <si>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</si>
  <si>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</si>
  <si>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</si>
  <si>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</si>
  <si>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</si>
  <si>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</si>
  <si>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</si>
  <si>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</si>
  <si>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</si>
  <si>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</si>
  <si>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</si>
  <si>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</si>
  <si>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</si>
  <si>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</si>
  <si>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</si>
  <si>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</si>
  <si>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</si>
  <si>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</si>
  <si>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</si>
  <si>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</si>
  <si>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</si>
  <si>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</si>
  <si>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</si>
  <si>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</si>
  <si>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</si>
  <si>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</si>
  <si>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</si>
  <si>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</si>
  <si>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</si>
  <si>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</si>
  <si>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</si>
  <si>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</si>
  <si>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</si>
  <si>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</si>
  <si>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</si>
  <si>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</si>
  <si>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</si>
  <si>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</si>
  <si>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</si>
  <si>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</si>
  <si>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</si>
  <si>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</si>
  <si>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</si>
  <si>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</si>
  <si>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</si>
  <si>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</si>
  <si>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</si>
  <si>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</si>
  <si>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</si>
  <si>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</si>
  <si>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</si>
  <si>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</si>
  <si>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</si>
  <si>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</si>
  <si>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</si>
  <si>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</si>
  <si>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</si>
  <si>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</si>
  <si>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</si>
  <si>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</si>
  <si>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</si>
  <si>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</si>
  <si>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</si>
  <si>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</si>
  <si>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</si>
  <si>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</si>
  <si>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</si>
  <si>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</si>
  <si>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</si>
  <si>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</si>
  <si>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</si>
  <si>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</si>
  <si>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</si>
  <si>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</si>
  <si>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</si>
  <si>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</si>
  <si>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</si>
  <si>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</si>
  <si>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</si>
  <si>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</si>
  <si>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</si>
  <si>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</si>
  <si>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</si>
  <si>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</si>
  <si>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</si>
  <si>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</si>
  <si>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</si>
  <si>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</si>
  <si>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</si>
  <si>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</si>
  <si>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</si>
  <si>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</si>
  <si>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</si>
  <si>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</si>
  <si>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</si>
  <si>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</si>
  <si>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</si>
  <si>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</si>
  <si>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</si>
  <si>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</si>
  <si>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</si>
  <si>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</si>
  <si>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</si>
  <si>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</si>
  <si>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</si>
  <si>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</si>
  <si>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</si>
  <si>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</si>
  <si>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</si>
  <si>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</si>
  <si>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</si>
  <si>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</si>
  <si>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</si>
  <si>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</si>
  <si>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</si>
  <si>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</si>
  <si>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</si>
  <si>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</si>
  <si>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</si>
  <si>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</si>
  <si>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</si>
  <si>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</si>
  <si>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</si>
  <si>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</si>
  <si>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</si>
  <si>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</si>
  <si>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</si>
  <si>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</si>
  <si>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</si>
  <si>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</si>
  <si>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</si>
  <si>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</si>
  <si>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</si>
  <si>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</si>
  <si>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</si>
  <si>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</si>
  <si>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</si>
  <si>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</si>
  <si>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</si>
  <si>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</si>
  <si>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</si>
  <si>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</si>
  <si>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</si>
  <si>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</si>
  <si>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</si>
  <si>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</si>
  <si>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</si>
  <si>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</si>
  <si>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</si>
  <si>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</si>
  <si>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</si>
  <si>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</si>
  <si>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</si>
  <si>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</si>
  <si>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</si>
  <si>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</si>
  <si>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</si>
  <si>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</si>
  <si>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</si>
  <si>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</si>
  <si>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</si>
  <si>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</si>
  <si>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</si>
  <si>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</si>
  <si>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</si>
  <si>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</si>
  <si>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</si>
  <si>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</si>
  <si>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</si>
  <si>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</si>
  <si>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</si>
  <si>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</si>
  <si>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</si>
  <si>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</si>
  <si>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</si>
  <si>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</si>
  <si>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</si>
  <si>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</si>
  <si>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</si>
  <si>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</si>
  <si>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</si>
  <si>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</si>
  <si>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</si>
  <si>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</si>
  <si>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</si>
  <si>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</si>
  <si>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</si>
  <si>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</si>
  <si>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</si>
  <si>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</si>
  <si>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</si>
  <si>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</si>
  <si>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</si>
  <si>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</si>
  <si>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</si>
  <si>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</si>
  <si>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</si>
  <si>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</si>
  <si>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</si>
  <si>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</si>
  <si>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</si>
  <si>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</si>
  <si>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</si>
  <si>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</si>
  <si>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</si>
  <si>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</si>
  <si>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</si>
  <si>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</si>
  <si>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</si>
  <si>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</si>
  <si>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</si>
  <si>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</si>
  <si>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</si>
  <si>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</si>
  <si>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</si>
  <si>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</si>
  <si>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</si>
  <si>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</si>
  <si>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</si>
  <si>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</si>
  <si>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</si>
  <si>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</si>
  <si>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</si>
  <si>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</si>
  <si>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</si>
  <si>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</si>
  <si>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</si>
  <si>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</si>
  <si>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</si>
  <si>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</si>
  <si>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</si>
  <si>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</si>
  <si>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</si>
  <si>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</si>
  <si>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</si>
  <si>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</si>
  <si>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</si>
  <si>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</si>
  <si>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</si>
  <si>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</si>
  <si>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</si>
  <si>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</si>
  <si>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</si>
  <si>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</si>
  <si>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</si>
  <si>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</si>
  <si>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</si>
  <si>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</si>
  <si>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</si>
  <si>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</si>
  <si>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</si>
  <si>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</si>
  <si>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</si>
  <si>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</si>
  <si>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</si>
  <si>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</si>
  <si>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</si>
  <si>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</si>
  <si>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</si>
  <si>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</si>
  <si>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</si>
  <si>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</si>
  <si>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</si>
  <si>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</si>
  <si>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</si>
  <si>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</si>
  <si>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</si>
  <si>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</si>
  <si>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</si>
  <si>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</si>
  <si>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</si>
  <si>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</si>
  <si>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</si>
  <si>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</si>
  <si>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</si>
  <si>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</si>
  <si>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</si>
  <si>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</si>
  <si>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</si>
  <si>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</si>
  <si>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</si>
  <si>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</si>
  <si>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</si>
  <si>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</si>
  <si>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</si>
  <si>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</si>
  <si>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</si>
  <si>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</si>
  <si>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</si>
  <si>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</si>
  <si>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</si>
  <si>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</si>
  <si>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</si>
  <si>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</si>
  <si>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</si>
  <si>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</si>
  <si>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</si>
  <si>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</si>
  <si>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</si>
  <si>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</si>
  <si>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</si>
  <si>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</si>
  <si>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</si>
  <si>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</si>
  <si>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</si>
  <si>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</si>
  <si>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</si>
  <si>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</si>
  <si>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</si>
  <si>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</si>
  <si>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</si>
  <si>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</si>
  <si>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</si>
  <si>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</si>
  <si>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</si>
  <si>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</si>
  <si>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</si>
  <si>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</si>
  <si>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</si>
  <si>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</si>
  <si>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</si>
  <si>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</si>
  <si>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</si>
  <si>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</si>
  <si>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</si>
  <si>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</si>
  <si>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</si>
  <si>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</si>
  <si>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</si>
  <si>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</si>
  <si>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</si>
  <si>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</si>
  <si>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</si>
  <si>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</si>
  <si>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</si>
  <si>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</si>
  <si>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</si>
  <si>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</si>
  <si>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</si>
  <si>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</si>
  <si>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</si>
  <si>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</si>
  <si>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</si>
  <si>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</si>
  <si>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</si>
  <si>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</si>
  <si>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</si>
  <si>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</si>
  <si>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</si>
  <si>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</si>
  <si>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</si>
  <si>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</si>
  <si>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</si>
  <si>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</si>
  <si>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</si>
  <si>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</si>
  <si>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</si>
  <si>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</si>
  <si>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</si>
  <si>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</si>
  <si>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</si>
  <si>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</si>
  <si>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</si>
  <si>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</si>
  <si>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</si>
  <si>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</si>
  <si>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</si>
  <si>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</si>
  <si>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</si>
  <si>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</si>
  <si>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</si>
  <si>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</si>
  <si>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</si>
  <si>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</si>
  <si>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</si>
  <si>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</si>
  <si>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</si>
  <si>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</si>
  <si>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</si>
  <si>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</si>
  <si>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</si>
  <si>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</si>
  <si>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</si>
  <si>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</si>
  <si>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</si>
  <si>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</si>
  <si>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</si>
  <si>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</si>
  <si>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</si>
  <si>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</si>
  <si>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</si>
  <si>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</si>
  <si>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</si>
  <si>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</si>
  <si>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</si>
  <si>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</si>
  <si>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</si>
  <si>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</si>
  <si>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</si>
  <si>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</si>
  <si>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</si>
  <si>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</si>
  <si>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</si>
  <si>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</si>
  <si>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</si>
  <si>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</si>
  <si>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</si>
  <si>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</si>
  <si>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</si>
  <si>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</si>
  <si>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</si>
  <si>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</si>
  <si>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</si>
  <si>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</si>
  <si>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</si>
  <si>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</si>
  <si>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</si>
  <si>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</si>
  <si>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</si>
  <si>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</si>
  <si>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</si>
  <si>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</si>
  <si>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</si>
  <si>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</si>
  <si>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</si>
  <si>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</si>
  <si>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</si>
  <si>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</si>
  <si>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</si>
  <si>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</si>
  <si>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</si>
  <si>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</si>
  <si>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</si>
  <si>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</si>
  <si>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</si>
  <si>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</si>
  <si>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</si>
  <si>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</si>
  <si>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</si>
  <si>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</si>
  <si>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</si>
  <si>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</si>
  <si>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</si>
  <si>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</si>
  <si>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</si>
  <si>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</si>
  <si>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</si>
  <si>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</si>
  <si>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</si>
  <si>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</si>
  <si>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</si>
  <si>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</si>
  <si>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</si>
  <si>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</si>
  <si>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</si>
  <si>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</si>
  <si>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</si>
  <si>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</si>
  <si>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</si>
  <si>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</si>
  <si>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</si>
  <si>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</si>
  <si>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</si>
  <si>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</si>
  <si>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</si>
  <si>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</si>
  <si>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</si>
  <si>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</si>
  <si>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</si>
  <si>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</si>
  <si>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</si>
  <si>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</si>
  <si>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</si>
  <si>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</si>
  <si>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</si>
  <si>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</si>
  <si>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</si>
  <si>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</si>
  <si>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</si>
  <si>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</si>
  <si>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</si>
  <si>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</si>
  <si>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</si>
  <si>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</si>
  <si>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</si>
  <si>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</si>
  <si>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</si>
  <si>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</si>
  <si>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</si>
  <si>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</si>
  <si>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</si>
  <si>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</si>
  <si>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</si>
  <si>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</si>
  <si>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</si>
  <si>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</si>
  <si>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</si>
  <si>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</si>
  <si>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</si>
  <si>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</si>
  <si>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</si>
  <si>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</si>
  <si>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</si>
  <si>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</si>
  <si>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</si>
  <si>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</si>
  <si>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</si>
  <si>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</si>
  <si>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</si>
  <si>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</si>
  <si>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</si>
  <si>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</si>
  <si>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</si>
  <si>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</si>
  <si>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</si>
  <si>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</si>
  <si>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</si>
  <si>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</si>
  <si>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</si>
  <si>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</si>
  <si>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</si>
  <si>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</si>
  <si>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</si>
  <si>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</si>
  <si>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</si>
  <si>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</si>
  <si>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</si>
  <si>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</si>
  <si>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</si>
  <si>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</si>
  <si>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</si>
  <si>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</si>
  <si>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</si>
  <si>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</si>
  <si>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</si>
  <si>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</si>
  <si>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</si>
  <si>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</si>
  <si>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</si>
  <si>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</si>
  <si>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</si>
  <si>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</si>
  <si>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</si>
  <si>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</si>
  <si>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</si>
  <si>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</si>
  <si>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</si>
  <si>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</si>
  <si>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</si>
  <si>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</si>
  <si>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</si>
  <si>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</si>
  <si>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</si>
  <si>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</si>
  <si>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</si>
  <si>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</si>
  <si>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</si>
  <si>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</si>
  <si>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</si>
  <si>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</si>
  <si>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</si>
  <si>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</si>
  <si>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</si>
  <si>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</si>
  <si>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</si>
  <si>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</si>
  <si>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</si>
  <si>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</si>
  <si>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</si>
  <si>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</si>
  <si>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</si>
  <si>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</si>
  <si>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</si>
  <si>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</si>
  <si>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</si>
  <si>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</si>
  <si>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</si>
  <si>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</si>
  <si>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</si>
  <si>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</si>
  <si>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</si>
  <si>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</si>
  <si>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</si>
  <si>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</si>
  <si>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</si>
  <si>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</si>
  <si>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</si>
  <si>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</si>
  <si>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</si>
  <si>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</si>
  <si>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</si>
  <si>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</si>
  <si>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</si>
  <si>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</si>
  <si>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</si>
  <si>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</si>
  <si>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</si>
  <si>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</si>
  <si>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</si>
  <si>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</si>
  <si>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</si>
  <si>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</si>
  <si>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</si>
  <si>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</si>
  <si>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</si>
  <si>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</si>
  <si>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</si>
  <si>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</si>
  <si>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</si>
  <si>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</si>
  <si>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</si>
  <si>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</si>
  <si>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</si>
  <si>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</si>
  <si>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</si>
  <si>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</si>
  <si>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</si>
  <si>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</si>
  <si>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</si>
  <si>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</si>
  <si>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</si>
  <si>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</si>
  <si>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</si>
  <si>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</si>
  <si>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</si>
  <si>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</si>
  <si>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</si>
  <si>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</si>
  <si>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</si>
  <si>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</si>
  <si>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</si>
  <si>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</si>
  <si>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</si>
  <si>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</si>
  <si>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</si>
  <si>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</si>
  <si>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</si>
  <si>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</si>
  <si>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</si>
  <si>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</si>
  <si>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</si>
  <si>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</si>
  <si>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</si>
  <si>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</si>
  <si>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</si>
  <si>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</si>
  <si>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</si>
  <si>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</si>
  <si>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</si>
  <si>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</si>
  <si>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</si>
  <si>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</si>
  <si>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</si>
  <si>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</si>
  <si>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</si>
  <si>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</si>
  <si>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</si>
  <si>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</si>
  <si>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</si>
  <si>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</si>
  <si>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</si>
  <si>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</si>
  <si>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</si>
  <si>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</si>
  <si>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</si>
  <si>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</si>
  <si>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</si>
  <si>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</si>
  <si>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</si>
  <si>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</si>
  <si>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</si>
  <si>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</si>
  <si>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</si>
  <si>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</si>
  <si>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</si>
  <si>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</si>
  <si>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</si>
  <si>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</si>
  <si>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</si>
  <si>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</si>
  <si>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</si>
  <si>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</si>
  <si>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</si>
  <si>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</si>
  <si>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</si>
  <si>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</si>
  <si>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</si>
  <si>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</si>
  <si>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</si>
  <si>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</si>
  <si>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</si>
  <si>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</si>
  <si>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</si>
  <si>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</si>
  <si>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</si>
  <si>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</si>
  <si>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</si>
  <si>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</si>
  <si>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</si>
  <si>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</si>
  <si>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</si>
  <si>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</si>
  <si>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</si>
  <si>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</si>
  <si>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</si>
  <si>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</si>
  <si>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</si>
  <si>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</si>
  <si>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</si>
  <si>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</si>
  <si>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</si>
  <si>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</si>
  <si>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</si>
  <si>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</si>
  <si>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</si>
  <si>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</si>
  <si>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</si>
  <si>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</si>
  <si>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</si>
  <si>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</si>
  <si>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</si>
  <si>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</si>
  <si>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</si>
  <si>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</si>
  <si>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</si>
  <si>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</si>
  <si>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</si>
  <si>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</si>
  <si>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</si>
  <si>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</si>
  <si>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</si>
  <si>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</si>
  <si>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</si>
  <si>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</si>
  <si>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</si>
  <si>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</si>
  <si>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</si>
  <si>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</si>
  <si>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</si>
  <si>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</si>
  <si>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</si>
  <si>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</si>
  <si>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</si>
  <si>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</si>
  <si>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</si>
  <si>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</si>
  <si>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</si>
  <si>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</si>
  <si>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</si>
  <si>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</si>
  <si>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</si>
  <si>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</si>
  <si>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</si>
  <si>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</si>
  <si>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</si>
  <si>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</si>
  <si>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</si>
  <si>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</si>
  <si>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</si>
  <si>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</si>
  <si>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</si>
  <si>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</si>
  <si>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</si>
  <si>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</si>
  <si>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</si>
  <si>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</si>
  <si>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</si>
  <si>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</si>
  <si>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</si>
  <si>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</si>
  <si>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</si>
  <si>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</si>
  <si>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</si>
  <si>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</si>
  <si>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</si>
  <si>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</si>
  <si>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</si>
  <si>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</si>
  <si>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</si>
  <si>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</si>
  <si>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</si>
  <si>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</si>
  <si>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</si>
  <si>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</si>
  <si>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</si>
  <si>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</si>
  <si>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</si>
  <si>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</si>
  <si>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</si>
  <si>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</si>
  <si>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</si>
  <si>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</si>
  <si>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</si>
  <si>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</si>
  <si>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</si>
  <si>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</si>
  <si>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</si>
  <si>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</si>
  <si>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</si>
  <si>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</si>
  <si>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</si>
  <si>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</si>
  <si>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</si>
  <si>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</si>
  <si>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</si>
  <si>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</si>
  <si>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</si>
  <si>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</si>
  <si>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</si>
  <si>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</si>
  <si>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</si>
  <si>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</si>
  <si>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</si>
  <si>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</si>
  <si>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</si>
  <si>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</si>
  <si>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</si>
  <si>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</si>
  <si>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</si>
  <si>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</si>
  <si>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</si>
  <si>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</si>
  <si>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</si>
  <si>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</si>
  <si>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</si>
  <si>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</si>
  <si>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</si>
  <si>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</si>
  <si>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</si>
  <si>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</si>
  <si>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</si>
  <si>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</si>
  <si>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</si>
  <si>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</si>
  <si>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</si>
  <si>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</si>
  <si>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</si>
  <si>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</si>
  <si>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</si>
  <si>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</si>
  <si>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</si>
  <si>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</si>
  <si>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</si>
  <si>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</si>
  <si>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</si>
  <si>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</si>
  <si>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</si>
  <si>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</si>
  <si>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</si>
  <si>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</si>
  <si>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</si>
  <si>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</si>
  <si>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</si>
  <si>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</si>
  <si>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</si>
  <si>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</si>
  <si>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</si>
  <si>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</si>
  <si>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</si>
  <si>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</si>
  <si>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</si>
  <si>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</si>
  <si>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</si>
  <si>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</si>
  <si>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</si>
  <si>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</si>
  <si>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</si>
  <si>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</si>
  <si>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</si>
  <si>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</si>
  <si>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</si>
  <si>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</si>
  <si>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</si>
  <si>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</si>
  <si>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</si>
  <si>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</si>
  <si>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</si>
  <si>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</si>
  <si>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</si>
  <si>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</si>
  <si>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</si>
  <si>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</si>
  <si>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</si>
  <si>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</si>
  <si>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</si>
  <si>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</si>
  <si>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</si>
  <si>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</si>
  <si>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</si>
  <si>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</si>
  <si>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</si>
  <si>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</si>
  <si>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</si>
  <si>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</si>
  <si>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</si>
  <si>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</si>
  <si>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</si>
  <si>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</si>
  <si>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</si>
  <si>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</si>
  <si>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</si>
  <si>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</si>
  <si>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</si>
  <si>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</si>
  <si>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</si>
  <si>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</si>
  <si>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</si>
  <si>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</si>
  <si>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</si>
  <si>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</si>
  <si>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</si>
  <si>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</si>
  <si>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</si>
  <si>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</si>
  <si>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</si>
  <si>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</si>
  <si>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</si>
  <si>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</si>
  <si>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</si>
  <si>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</si>
  <si>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</si>
  <si>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</si>
  <si>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</si>
  <si>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</si>
  <si>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</si>
  <si>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</si>
  <si>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</si>
  <si>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</si>
  <si>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</si>
  <si>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</si>
  <si>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</si>
  <si>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</si>
  <si>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</si>
  <si>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</si>
  <si>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</si>
  <si>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</si>
  <si>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</si>
  <si>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</si>
  <si>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</si>
  <si>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</si>
  <si>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</si>
  <si>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</si>
  <si>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</si>
  <si>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</si>
  <si>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</si>
  <si>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</si>
  <si>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</si>
  <si>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</si>
  <si>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</si>
  <si>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</si>
  <si>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</si>
  <si>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</si>
  <si>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</si>
  <si>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</si>
  <si>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</si>
  <si>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</si>
  <si>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</si>
  <si>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</si>
  <si>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</si>
  <si>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</si>
  <si>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</si>
  <si>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</si>
  <si>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</si>
  <si>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</si>
  <si>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</si>
  <si>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</si>
  <si>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</si>
  <si>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</si>
  <si>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</si>
  <si>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</si>
  <si>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</si>
  <si>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</si>
  <si>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</si>
  <si>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</si>
  <si>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</si>
  <si>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</si>
  <si>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</si>
  <si>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</si>
  <si>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</si>
  <si>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</si>
  <si>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</si>
  <si>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</si>
  <si>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</si>
  <si>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</si>
  <si>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</si>
  <si>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</si>
  <si>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</si>
  <si>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</si>
  <si>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</si>
  <si>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</si>
  <si>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</si>
  <si>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</si>
  <si>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</si>
  <si>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</si>
  <si>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</si>
  <si>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</si>
  <si>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</si>
  <si>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</si>
  <si>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</si>
  <si>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</si>
  <si>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</si>
  <si>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</si>
  <si>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</si>
  <si>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</si>
  <si>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</si>
  <si>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</si>
  <si>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</si>
  <si>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</si>
  <si>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</si>
  <si>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</si>
  <si>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</si>
  <si>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</si>
  <si>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</si>
  <si>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</si>
  <si>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</si>
  <si>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</si>
  <si>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</si>
  <si>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</si>
  <si>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</si>
  <si>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</si>
  <si>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</si>
  <si>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</si>
  <si>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</si>
  <si>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</si>
  <si>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</si>
  <si>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</si>
  <si>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</si>
  <si>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</si>
  <si>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</si>
  <si>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</si>
  <si>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</si>
  <si>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</si>
  <si>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</si>
  <si>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</si>
  <si>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</si>
  <si>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</si>
  <si>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</si>
  <si>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</si>
  <si>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</si>
  <si>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</si>
  <si>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</si>
  <si>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</si>
  <si>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</si>
  <si>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</si>
  <si>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</si>
  <si>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</si>
  <si>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</si>
  <si>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</si>
  <si>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</si>
  <si>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</si>
  <si>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</si>
  <si>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</si>
  <si>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</si>
  <si>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</si>
  <si>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</si>
  <si>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</si>
  <si>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</si>
  <si>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</si>
  <si>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</si>
  <si>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</si>
  <si>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</si>
  <si>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</si>
  <si>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</si>
  <si>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</si>
  <si>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</si>
  <si>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</si>
  <si>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</si>
  <si>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</si>
  <si>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</si>
  <si>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</si>
  <si>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</si>
  <si>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</si>
  <si>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</si>
  <si>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</si>
  <si>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</si>
  <si>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</si>
  <si>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</si>
  <si>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</si>
  <si>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</si>
  <si>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</si>
  <si>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</si>
  <si>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</si>
  <si>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</si>
  <si>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</si>
  <si>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</si>
  <si>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</si>
  <si>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</si>
  <si>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</si>
  <si>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</si>
  <si>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</si>
  <si>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</si>
  <si>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</si>
  <si>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</si>
  <si>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</si>
  <si>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</si>
  <si>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</si>
  <si>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</si>
  <si>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</si>
  <si>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</si>
  <si>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</si>
  <si>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</si>
  <si>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</si>
  <si>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</si>
  <si>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</si>
  <si>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</si>
  <si>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</si>
  <si>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</si>
  <si>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</si>
  <si>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</si>
  <si>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</si>
  <si>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</si>
  <si>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</si>
  <si>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</si>
  <si>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</si>
  <si>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</si>
  <si>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</si>
  <si>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</si>
  <si>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</si>
  <si>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</si>
  <si>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</si>
  <si>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</si>
  <si>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</si>
  <si>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</si>
  <si>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</si>
  <si>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</si>
  <si>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</si>
  <si>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</si>
  <si>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</si>
  <si>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</si>
  <si>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</si>
  <si>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</si>
  <si>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</si>
  <si>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</si>
  <si>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</si>
  <si>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</si>
  <si>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</si>
  <si>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</si>
  <si>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</si>
  <si>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</si>
  <si>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</si>
  <si>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</si>
  <si>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</si>
  <si>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</si>
  <si>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</si>
  <si>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</si>
  <si>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</si>
  <si>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</si>
  <si>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</si>
  <si>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</si>
  <si>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</si>
  <si>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</si>
  <si>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</si>
  <si>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</si>
  <si>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</si>
  <si>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</si>
  <si>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</si>
  <si>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</si>
  <si>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</si>
  <si>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</si>
  <si>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</si>
  <si>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</si>
  <si>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</si>
  <si>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</si>
  <si>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</si>
  <si>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</si>
  <si>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</si>
  <si>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</si>
  <si>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</si>
  <si>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</si>
  <si>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</si>
  <si>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</si>
  <si>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</si>
  <si>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</si>
  <si>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</si>
  <si>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</si>
  <si>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</si>
  <si>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</si>
  <si>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</si>
  <si>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</si>
  <si>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</si>
  <si>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</si>
  <si>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</si>
  <si>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</si>
  <si>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</si>
  <si>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</si>
  <si>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</si>
  <si>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</si>
  <si>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</si>
  <si>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</si>
  <si>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</si>
  <si>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</si>
  <si>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</si>
  <si>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</si>
  <si>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</si>
  <si>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</si>
  <si>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</si>
  <si>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</si>
  <si>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</si>
  <si>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</si>
  <si>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</si>
  <si>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</si>
  <si>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</si>
  <si>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</si>
  <si>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</si>
  <si>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</si>
  <si>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</si>
  <si>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</si>
  <si>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</si>
  <si>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</si>
  <si>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</si>
  <si>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</si>
  <si>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</si>
  <si>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</si>
  <si>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</si>
  <si>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</si>
  <si>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</si>
  <si>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</si>
  <si>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</si>
  <si>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</si>
  <si>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</si>
  <si>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</si>
  <si>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</si>
  <si>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</si>
  <si>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</si>
  <si>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</si>
  <si>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</si>
  <si>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</si>
  <si>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</si>
  <si>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</si>
  <si>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</si>
  <si>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</si>
  <si>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</si>
  <si>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</si>
  <si>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</si>
  <si>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</si>
  <si>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</si>
  <si>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</si>
  <si>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</si>
  <si>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</si>
  <si>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</si>
  <si>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</si>
  <si>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</si>
  <si>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</si>
  <si>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</si>
  <si>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</si>
  <si>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</si>
  <si>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</si>
  <si>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</si>
  <si>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</si>
  <si>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</si>
  <si>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</si>
  <si>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</si>
  <si>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</si>
  <si>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</si>
  <si>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</si>
  <si>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</si>
  <si>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</si>
  <si>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</si>
  <si>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</si>
  <si>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</si>
  <si>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</si>
  <si>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</si>
  <si>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</si>
  <si>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</si>
  <si>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</si>
  <si>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</si>
  <si>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</si>
  <si>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</si>
  <si>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</si>
  <si>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</si>
  <si>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</si>
  <si>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</si>
  <si>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</si>
  <si>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</si>
  <si>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</si>
  <si>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</si>
  <si>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</si>
  <si>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</si>
  <si>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</si>
  <si>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</si>
  <si>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</si>
  <si>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</si>
  <si>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</si>
  <si>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</si>
  <si>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</si>
  <si>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</si>
  <si>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</si>
  <si>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</si>
  <si>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</si>
  <si>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</si>
  <si>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</si>
  <si>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</si>
  <si>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</si>
  <si>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</si>
  <si>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</si>
  <si>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</si>
  <si>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</si>
  <si>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</si>
  <si>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</si>
  <si>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</si>
  <si>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</si>
  <si>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</si>
  <si>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</si>
  <si>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</si>
  <si>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</si>
  <si>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</si>
  <si>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</si>
  <si>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</si>
  <si>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</si>
  <si>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</si>
  <si>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</si>
  <si>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</si>
  <si>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</si>
  <si>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</si>
  <si>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</si>
  <si>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</si>
  <si>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</si>
  <si>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</si>
  <si>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</si>
  <si>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</si>
  <si>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</si>
  <si>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</si>
  <si>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</si>
  <si>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</si>
  <si>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</si>
  <si>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</si>
  <si>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</si>
  <si>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</si>
  <si>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</si>
  <si>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</si>
  <si>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</si>
  <si>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</si>
  <si>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</si>
  <si>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</si>
  <si>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</si>
  <si>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</si>
  <si>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</si>
  <si>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</si>
  <si>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</si>
  <si>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</si>
  <si>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</si>
  <si>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</si>
  <si>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</si>
  <si>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</si>
  <si>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</si>
  <si>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</si>
  <si>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</si>
  <si>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</si>
  <si>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</si>
  <si>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</si>
  <si>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</si>
  <si>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</si>
  <si>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</si>
  <si>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</si>
  <si>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</si>
  <si>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</si>
  <si>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</si>
  <si>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</si>
  <si>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</si>
  <si>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</si>
  <si>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</si>
  <si>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</si>
  <si>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</si>
  <si>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</si>
  <si>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</si>
  <si>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</si>
  <si>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</si>
  <si>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</si>
  <si>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</si>
  <si>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</si>
  <si>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</si>
  <si>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</si>
  <si>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</si>
  <si>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</si>
  <si>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</si>
  <si>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</si>
  <si>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</si>
  <si>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</si>
  <si>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</si>
  <si>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</si>
  <si>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</si>
  <si>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</si>
  <si>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</si>
  <si>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</si>
  <si>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</si>
  <si>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</si>
  <si>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</si>
  <si>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</si>
  <si>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</si>
  <si>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</si>
  <si>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</si>
  <si>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</si>
  <si>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</si>
  <si>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</si>
  <si>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</si>
  <si>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</si>
  <si>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</si>
  <si>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</si>
  <si>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</si>
  <si>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</si>
  <si>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</si>
  <si>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</si>
  <si>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</si>
  <si>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</si>
  <si>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</si>
  <si>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</si>
  <si>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</si>
  <si>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</si>
  <si>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</si>
  <si>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</si>
  <si>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</si>
  <si>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</si>
  <si>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</si>
  <si>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</si>
  <si>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</si>
  <si>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</si>
  <si>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</si>
  <si>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</si>
  <si>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</si>
  <si>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</si>
  <si>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</si>
  <si>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</si>
  <si>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</si>
  <si>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</si>
  <si>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</si>
  <si>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</si>
  <si>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</si>
  <si>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</si>
  <si>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</si>
  <si>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</si>
  <si>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</si>
  <si>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</si>
  <si>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</si>
  <si>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</si>
  <si>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</si>
  <si>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</si>
  <si>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</si>
  <si>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</si>
  <si>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</si>
  <si>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</si>
  <si>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</si>
  <si>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</si>
  <si>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</si>
  <si>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</si>
  <si>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</si>
  <si>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</si>
  <si>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</si>
  <si>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</si>
  <si>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</si>
  <si>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</si>
  <si>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</si>
  <si>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</si>
  <si>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</si>
  <si>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</si>
  <si>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</si>
  <si>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</si>
  <si>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</si>
  <si>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</si>
  <si>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</si>
  <si>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</si>
  <si>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</si>
  <si>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</si>
  <si>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</si>
  <si>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</si>
  <si>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</si>
  <si>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</si>
  <si>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</si>
  <si>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</si>
  <si>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</si>
  <si>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</si>
  <si>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</si>
  <si>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</si>
  <si>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</si>
  <si>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</si>
  <si>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</si>
  <si>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</si>
  <si>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</si>
  <si>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</si>
  <si>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</si>
  <si>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</si>
  <si>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</si>
  <si>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</si>
  <si>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</si>
  <si>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</si>
  <si>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</si>
  <si>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</si>
  <si>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</si>
  <si>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</si>
  <si>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</si>
  <si>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</si>
  <si>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</si>
  <si>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</si>
  <si>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</si>
  <si>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</si>
  <si>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</si>
  <si>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</si>
  <si>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</si>
  <si>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</si>
  <si>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</si>
  <si>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</si>
  <si>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</si>
  <si>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</si>
  <si>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</si>
  <si>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</si>
  <si>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</si>
  <si>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</si>
  <si>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</si>
  <si>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</si>
  <si>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</si>
  <si>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</si>
  <si>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</si>
  <si>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</si>
  <si>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</si>
  <si>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</si>
  <si>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</si>
  <si>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</si>
  <si>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</si>
  <si>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</si>
  <si>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</si>
  <si>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</si>
  <si>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</si>
  <si>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</si>
  <si>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</si>
  <si>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</si>
  <si>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</si>
  <si>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</si>
  <si>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</si>
  <si>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</si>
  <si>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</si>
  <si>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</si>
  <si>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</si>
  <si>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</si>
  <si>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</si>
  <si>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</si>
  <si>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</si>
  <si>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</si>
  <si>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</si>
  <si>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</si>
  <si>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</si>
  <si>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</si>
  <si>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</si>
  <si>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</si>
  <si>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</si>
  <si>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</si>
  <si>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</si>
  <si>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</si>
  <si>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</si>
  <si>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</si>
  <si>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</si>
  <si>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</si>
  <si>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</si>
  <si>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</si>
  <si>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</si>
  <si>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</si>
  <si>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</si>
  <si>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</si>
  <si>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</si>
  <si>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</si>
  <si>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</si>
  <si>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</si>
  <si>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</si>
  <si>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</si>
  <si>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</si>
  <si>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</si>
  <si>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</si>
  <si>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</si>
  <si>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</si>
  <si>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</si>
  <si>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</si>
  <si>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</si>
  <si>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</si>
  <si>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</si>
  <si>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</si>
  <si>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</si>
  <si>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</si>
  <si>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</si>
  <si>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</si>
  <si>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</si>
  <si>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</si>
  <si>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</si>
  <si>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</si>
  <si>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</si>
  <si>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</si>
  <si>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</si>
  <si>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</si>
  <si>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</si>
  <si>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</si>
  <si>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</si>
  <si>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</si>
  <si>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</si>
  <si>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</si>
  <si>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</si>
  <si>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</si>
  <si>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</si>
  <si>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</si>
  <si>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</si>
  <si>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</si>
  <si>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</si>
  <si>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</si>
  <si>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</si>
  <si>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</si>
  <si>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</si>
  <si>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</si>
  <si>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</si>
  <si>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</si>
  <si>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</si>
  <si>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</si>
  <si>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</si>
  <si>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</si>
  <si>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</si>
  <si>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</si>
  <si>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</si>
  <si>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</si>
  <si>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</si>
  <si>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</si>
  <si>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</si>
  <si>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</si>
  <si>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</si>
  <si>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</si>
  <si>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</si>
  <si>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</si>
  <si>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</si>
  <si>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</si>
  <si>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</si>
  <si>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</si>
  <si>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</si>
  <si>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</si>
  <si>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</si>
  <si>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</si>
  <si>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</si>
  <si>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</si>
  <si>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</si>
  <si>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</si>
  <si>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</si>
  <si>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</si>
  <si>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</si>
  <si>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</si>
  <si>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</si>
  <si>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</si>
  <si>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</si>
  <si>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</si>
  <si>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</si>
  <si>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</si>
  <si>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</si>
  <si>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</si>
  <si>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</si>
  <si>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</si>
  <si>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</si>
  <si>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</si>
  <si>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</si>
  <si>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</si>
  <si>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</si>
  <si>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</si>
  <si>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</si>
  <si>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</si>
  <si>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</si>
  <si>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</si>
  <si>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</si>
  <si>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</si>
  <si>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</si>
  <si>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</si>
  <si>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</si>
  <si>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</si>
  <si>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</si>
  <si>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</si>
  <si>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</si>
  <si>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</si>
  <si>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</si>
  <si>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</si>
  <si>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</si>
  <si>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</si>
  <si>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</si>
  <si>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</si>
  <si>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</si>
  <si>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</si>
  <si>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</si>
  <si>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</si>
  <si>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</si>
  <si>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</si>
  <si>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</si>
  <si>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</si>
  <si>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</si>
  <si>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</si>
  <si>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</si>
  <si>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</si>
  <si>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</si>
  <si>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</si>
  <si>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</si>
  <si>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</si>
  <si>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</si>
  <si>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</si>
  <si>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</si>
  <si>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</si>
  <si>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</si>
  <si>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</si>
  <si>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</si>
  <si>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</si>
  <si>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</si>
  <si>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</si>
  <si>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</si>
  <si>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</si>
  <si>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</si>
  <si>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</si>
  <si>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</si>
  <si>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</si>
  <si>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</si>
  <si>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</si>
  <si>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</si>
  <si>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</si>
  <si>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</si>
  <si>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</si>
  <si>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</si>
  <si>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</si>
  <si>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</si>
  <si>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</si>
  <si>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</si>
  <si>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</si>
  <si>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</si>
  <si>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</si>
  <si>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</si>
  <si>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</si>
  <si>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</si>
  <si>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</si>
  <si>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</si>
  <si>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</si>
  <si>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</si>
  <si>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</si>
  <si>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</si>
  <si>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</si>
  <si>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</si>
  <si>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</si>
  <si>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</si>
  <si>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</si>
  <si>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</si>
  <si>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</si>
  <si>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</si>
  <si>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</si>
  <si>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</si>
  <si>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</si>
  <si>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</si>
  <si>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</si>
  <si>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</si>
  <si>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</si>
  <si>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</si>
  <si>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</si>
  <si>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</si>
  <si>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</si>
  <si>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</si>
  <si>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</si>
  <si>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</si>
  <si>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</si>
  <si>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</si>
  <si>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</si>
  <si>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</si>
  <si>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</si>
  <si>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</si>
  <si>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</si>
  <si>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</si>
  <si>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</si>
  <si>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</si>
  <si>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</si>
  <si>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</si>
  <si>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</si>
  <si>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</si>
  <si>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</si>
  <si>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</si>
  <si>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</si>
  <si>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</si>
  <si>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</si>
  <si>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</si>
  <si>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</si>
  <si>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</si>
  <si>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</si>
  <si>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</si>
  <si>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</si>
  <si>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</si>
  <si>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</si>
  <si>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</si>
  <si>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</si>
  <si>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</si>
  <si>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</si>
  <si>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</si>
  <si>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</si>
  <si>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</si>
  <si>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</si>
  <si>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</si>
  <si>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</si>
  <si>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</si>
  <si>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</si>
  <si>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</si>
  <si>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</si>
  <si>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</si>
  <si>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</si>
  <si>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</si>
  <si>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</si>
  <si>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</si>
  <si>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</si>
  <si>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</si>
  <si>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</si>
  <si>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</si>
  <si>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</si>
  <si>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</si>
  <si>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</si>
  <si>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</si>
  <si>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</si>
  <si>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</si>
  <si>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</si>
  <si>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</si>
  <si>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</si>
  <si>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</si>
  <si>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</si>
  <si>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</si>
  <si>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</si>
  <si>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</si>
  <si>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</si>
  <si>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</si>
  <si>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</si>
  <si>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</si>
  <si>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</si>
  <si>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</si>
  <si>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</si>
  <si>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</si>
  <si>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</si>
  <si>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</si>
  <si>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</si>
  <si>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</si>
  <si>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</si>
  <si>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</si>
  <si>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</si>
  <si>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</si>
  <si>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</si>
  <si>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</si>
  <si>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</si>
  <si>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</si>
  <si>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</si>
  <si>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</si>
  <si>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</si>
  <si>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</si>
  <si>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</si>
  <si>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</si>
  <si>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</si>
  <si>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</si>
  <si>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</si>
  <si>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</si>
  <si>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</si>
  <si>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</si>
  <si>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</si>
  <si>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</si>
  <si>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</si>
  <si>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</si>
  <si>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</si>
  <si>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</si>
  <si>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</si>
  <si>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</si>
  <si>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</si>
  <si>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</si>
  <si>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</si>
  <si>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</si>
  <si>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</si>
  <si>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</si>
  <si>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</si>
  <si>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</si>
  <si>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</si>
  <si>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</si>
  <si>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</si>
  <si>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</si>
  <si>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</si>
  <si>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</si>
  <si>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</si>
  <si>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</si>
  <si>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</si>
  <si>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</si>
  <si>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</si>
  <si>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</si>
  <si>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</si>
  <si>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</si>
  <si>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</si>
  <si>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</si>
  <si>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</si>
  <si>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</si>
  <si>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</si>
  <si>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</si>
  <si>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</si>
  <si>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</si>
  <si>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</si>
  <si>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</si>
  <si>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</si>
  <si>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</si>
  <si>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</si>
  <si>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</si>
  <si>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</si>
  <si>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</si>
  <si>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</si>
  <si>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</si>
  <si>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</si>
  <si>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</si>
  <si>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</si>
  <si>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</si>
  <si>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</si>
  <si>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</si>
  <si>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</si>
  <si>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</si>
  <si>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</si>
  <si>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</si>
  <si>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</si>
  <si>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</si>
  <si>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</si>
  <si>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</si>
  <si>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</si>
  <si>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</si>
  <si>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</si>
  <si>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</si>
  <si>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</si>
  <si>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</si>
  <si>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</si>
  <si>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</si>
  <si>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</si>
  <si>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</si>
  <si>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</si>
  <si>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</si>
  <si>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</si>
  <si>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</si>
  <si>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</si>
  <si>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</si>
  <si>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</si>
  <si>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</si>
  <si>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</si>
  <si>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</si>
  <si>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</si>
  <si>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</si>
  <si>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</si>
  <si>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</si>
  <si>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</si>
  <si>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</si>
  <si>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</si>
  <si>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</si>
  <si>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</si>
  <si>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</si>
  <si>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</si>
  <si>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</si>
  <si>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</si>
  <si>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</si>
  <si>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</si>
  <si>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</si>
  <si>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</si>
  <si>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</si>
  <si>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</si>
  <si>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</si>
  <si>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</si>
  <si>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</si>
  <si>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</si>
  <si>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</si>
  <si>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</si>
  <si>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</si>
  <si>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</si>
  <si>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</si>
  <si>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</si>
  <si>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</si>
  <si>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</si>
  <si>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</si>
  <si>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</si>
  <si>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</si>
  <si>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</si>
  <si>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</si>
  <si>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</si>
  <si>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</si>
  <si>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</si>
  <si>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</si>
  <si>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</si>
  <si>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</si>
  <si>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</si>
  <si>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</si>
  <si>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</si>
  <si>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</si>
  <si>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</si>
  <si>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</si>
  <si>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</si>
  <si>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</si>
  <si>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</si>
  <si>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</si>
  <si>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</si>
  <si>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</si>
  <si>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</si>
  <si>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</si>
  <si>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</si>
  <si>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</si>
  <si>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</si>
  <si>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</si>
  <si>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</si>
  <si>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</si>
  <si>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</si>
  <si>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</si>
  <si>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</si>
  <si>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</si>
  <si>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</si>
  <si>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</si>
  <si>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</si>
  <si>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</si>
  <si>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</si>
  <si>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</si>
  <si>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</si>
  <si>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</si>
  <si>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</si>
  <si>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</si>
  <si>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</si>
  <si>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</si>
  <si>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</si>
  <si>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</si>
  <si>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</si>
  <si>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</si>
  <si>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</si>
  <si>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</si>
  <si>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</si>
  <si>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</si>
  <si>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</si>
  <si>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</si>
  <si>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</si>
  <si>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</si>
  <si>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</si>
  <si>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</si>
  <si>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</si>
  <si>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</si>
  <si>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</si>
  <si>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</si>
  <si>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</si>
  <si>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</si>
  <si>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</si>
  <si>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</si>
  <si>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</si>
  <si>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</si>
  <si>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</si>
  <si>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</si>
  <si>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</si>
  <si>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</si>
  <si>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</si>
  <si>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</si>
  <si>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</si>
  <si>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</si>
  <si>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</si>
  <si>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</si>
  <si>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</si>
  <si>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</si>
  <si>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</si>
  <si>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</si>
  <si>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</si>
  <si>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</si>
  <si>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</si>
  <si>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</si>
  <si>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</si>
  <si>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</si>
  <si>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</si>
  <si>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</si>
  <si>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</si>
  <si>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</si>
  <si>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</si>
  <si>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</si>
  <si>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</si>
  <si>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</si>
  <si>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</si>
  <si>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</si>
  <si>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</si>
  <si>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</si>
  <si>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</si>
  <si>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</si>
  <si>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</si>
  <si>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</si>
  <si>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</si>
  <si>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</si>
  <si>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</si>
  <si>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</si>
  <si>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</si>
  <si>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</si>
  <si>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</si>
  <si>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</si>
  <si>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</si>
  <si>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</si>
  <si>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</si>
  <si>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</si>
  <si>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</si>
  <si>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</si>
  <si>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</si>
  <si>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</si>
  <si>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</si>
  <si>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</si>
  <si>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</si>
  <si>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</si>
  <si>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</si>
  <si>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</si>
  <si>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</si>
  <si>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</si>
  <si>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</si>
  <si>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</si>
  <si>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</si>
  <si>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</si>
  <si>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</si>
  <si>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</si>
  <si>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</si>
  <si>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</si>
  <si>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</si>
  <si>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</si>
  <si>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</si>
  <si>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</si>
  <si>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</si>
  <si>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</si>
  <si>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</si>
  <si>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</si>
  <si>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</si>
  <si>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</si>
  <si>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</si>
  <si>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</si>
  <si>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</si>
  <si>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</si>
  <si>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</si>
  <si>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</si>
  <si>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</si>
  <si>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</si>
  <si>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</si>
  <si>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</si>
  <si>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</si>
  <si>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</si>
  <si>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</si>
  <si>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</si>
  <si>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</si>
  <si>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</si>
  <si>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</si>
  <si>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</si>
  <si>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</si>
  <si>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</si>
  <si>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</si>
  <si>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</si>
  <si>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</si>
  <si>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</si>
  <si>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</si>
  <si>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</si>
  <si>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</si>
  <si>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</si>
  <si>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</si>
  <si>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</si>
  <si>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</si>
  <si>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</si>
  <si>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</si>
  <si>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</si>
  <si>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</si>
  <si>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</si>
  <si>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</si>
  <si>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</si>
  <si>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</si>
  <si>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</si>
  <si>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</si>
  <si>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</si>
  <si>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</si>
  <si>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</si>
  <si>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</si>
  <si>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</si>
  <si>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</si>
  <si>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</si>
  <si>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</si>
  <si>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</si>
  <si>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</si>
  <si>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</si>
  <si>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</si>
  <si>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</si>
  <si>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</si>
  <si>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</si>
  <si>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</si>
  <si>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</si>
  <si>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</si>
  <si>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</si>
  <si>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</si>
  <si>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</si>
  <si>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</si>
  <si>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</si>
  <si>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</si>
  <si>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</si>
  <si>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</si>
  <si>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</si>
  <si>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</si>
  <si>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</si>
  <si>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</si>
  <si>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</si>
  <si>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</si>
  <si>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</si>
  <si>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</si>
  <si>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</si>
  <si>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</si>
  <si>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</si>
  <si>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</si>
  <si>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</si>
  <si>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</si>
  <si>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</si>
  <si>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</si>
  <si>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</si>
  <si>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</si>
  <si>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</si>
  <si>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</si>
  <si>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</si>
  <si>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</si>
  <si>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</si>
  <si>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</si>
  <si>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</si>
  <si>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</si>
  <si>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</si>
  <si>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</si>
  <si>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</si>
  <si>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</si>
  <si>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</si>
  <si>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</si>
  <si>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</si>
  <si>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</si>
  <si>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</si>
  <si>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</si>
  <si>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</si>
  <si>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</si>
  <si>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</si>
  <si>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</si>
  <si>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</si>
  <si>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</si>
  <si>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</si>
  <si>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</si>
  <si>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</si>
  <si>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</si>
  <si>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</si>
  <si>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</si>
  <si>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</si>
  <si>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</si>
  <si>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</si>
  <si>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</si>
  <si>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</si>
  <si>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</si>
  <si>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</si>
  <si>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</si>
  <si>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</si>
  <si>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</si>
  <si>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</si>
  <si>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</si>
  <si>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</si>
  <si>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</si>
  <si>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</si>
  <si>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</si>
  <si>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</si>
  <si>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</si>
  <si>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</si>
  <si>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</si>
  <si>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</si>
  <si>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</si>
  <si>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</si>
  <si>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</si>
  <si>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</si>
  <si>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</si>
  <si>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</si>
  <si>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</si>
  <si>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</si>
  <si>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</si>
  <si>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</si>
  <si>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</si>
  <si>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</si>
  <si>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</si>
  <si>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</si>
  <si>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</si>
  <si>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</si>
  <si>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</si>
  <si>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</si>
  <si>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</si>
  <si>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</si>
  <si>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</si>
  <si>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</si>
  <si>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</si>
  <si>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</si>
  <si>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</si>
  <si>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</si>
  <si>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</si>
  <si>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</si>
  <si>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</si>
  <si>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</si>
  <si>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</si>
  <si>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</si>
  <si>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</si>
  <si>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</si>
  <si>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</si>
  <si>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</si>
  <si>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</si>
  <si>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</si>
  <si>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</si>
  <si>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</si>
  <si>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</si>
  <si>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</si>
  <si>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</si>
  <si>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</si>
  <si>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</si>
  <si>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</si>
  <si>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</si>
  <si>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</si>
  <si>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</si>
  <si>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</si>
  <si>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</si>
  <si>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</si>
  <si>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</si>
  <si>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</si>
  <si>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</si>
  <si>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</si>
  <si>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</si>
  <si>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</si>
  <si>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</si>
  <si>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</si>
  <si>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</si>
  <si>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</si>
  <si>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</si>
  <si>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</si>
  <si>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</si>
  <si>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</si>
  <si>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</si>
  <si>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</si>
  <si>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</si>
  <si>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</si>
  <si>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</si>
  <si>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</si>
  <si>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</si>
  <si>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</si>
  <si>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</si>
  <si>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</si>
  <si>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</si>
  <si>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</si>
  <si>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</si>
  <si>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</si>
  <si>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</si>
  <si>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</si>
  <si>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</si>
  <si>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</si>
  <si>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</si>
  <si>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</si>
  <si>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</si>
  <si>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</si>
  <si>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</si>
  <si>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</si>
  <si>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</si>
  <si>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</si>
  <si>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</si>
  <si>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</si>
  <si>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</si>
  <si>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</si>
  <si>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</si>
  <si>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</si>
  <si>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</si>
  <si>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</si>
  <si>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</si>
  <si>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</si>
  <si>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</si>
  <si>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</si>
  <si>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</si>
  <si>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</si>
  <si>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</si>
  <si>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</si>
  <si>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</si>
  <si>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</si>
  <si>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</si>
  <si>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</si>
  <si>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</si>
  <si>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</si>
  <si>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</si>
  <si>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</si>
  <si>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</si>
  <si>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</si>
  <si>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</si>
  <si>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</si>
  <si>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</si>
  <si>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</si>
  <si>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</si>
  <si>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</si>
  <si>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</si>
  <si>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</si>
  <si>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</si>
  <si>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</si>
  <si>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</si>
  <si>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</si>
  <si>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</si>
  <si>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</si>
  <si>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</si>
  <si>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</si>
  <si>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</si>
  <si>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</si>
  <si>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</si>
  <si>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</si>
  <si>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</si>
  <si>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</si>
  <si>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</si>
  <si>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</si>
  <si>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</si>
  <si>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</si>
  <si>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</si>
  <si>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</si>
  <si>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</si>
  <si>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</si>
  <si>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</si>
  <si>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</si>
  <si>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</si>
  <si>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</si>
  <si>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</si>
  <si>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</si>
  <si>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</si>
  <si>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</si>
  <si>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</si>
  <si>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</si>
  <si>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</si>
  <si>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</si>
  <si>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</si>
  <si>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</si>
  <si>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</si>
  <si>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</si>
  <si>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</si>
  <si>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</si>
  <si>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</si>
  <si>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</si>
  <si>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</si>
  <si>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</si>
  <si>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</si>
  <si>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</si>
  <si>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</si>
  <si>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</si>
  <si>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</si>
  <si>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</si>
  <si>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</si>
  <si>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</si>
  <si>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</si>
  <si>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</si>
  <si>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</si>
  <si>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</si>
  <si>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</si>
  <si>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</si>
  <si>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</si>
  <si>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</si>
  <si>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</si>
  <si>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</si>
  <si>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</si>
  <si>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</si>
  <si>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</si>
  <si>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</si>
  <si>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</si>
  <si>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</si>
  <si>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</si>
  <si>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</si>
  <si>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</si>
  <si>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</si>
  <si>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</si>
  <si>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</si>
  <si>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</si>
  <si>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</si>
  <si>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</si>
  <si>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</si>
  <si>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</si>
  <si>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</si>
  <si>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</si>
  <si>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</si>
  <si>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</si>
  <si>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</si>
  <si>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</si>
  <si>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</si>
  <si>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</si>
  <si>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</si>
  <si>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</si>
  <si>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</si>
  <si>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</si>
  <si>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</si>
  <si>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</si>
  <si>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</si>
  <si>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</si>
  <si>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</si>
  <si>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</si>
  <si>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</si>
  <si>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</si>
  <si>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</si>
  <si>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</si>
  <si>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</si>
  <si>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</si>
  <si>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</si>
  <si>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</si>
  <si>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</si>
  <si>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</si>
  <si>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</si>
  <si>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</si>
  <si>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</si>
  <si>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</si>
  <si>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</si>
  <si>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</si>
  <si>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</si>
  <si>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</si>
  <si>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</si>
  <si>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</si>
  <si>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</si>
  <si>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</si>
  <si>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</si>
  <si>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</si>
  <si>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</si>
  <si>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</si>
  <si>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</si>
  <si>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</si>
  <si>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</si>
  <si>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</si>
  <si>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</si>
  <si>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</si>
  <si>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</si>
  <si>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</si>
  <si>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</si>
  <si>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</si>
  <si>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</si>
  <si>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</si>
  <si>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</si>
  <si>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</si>
  <si>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</si>
  <si>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</si>
  <si>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</si>
  <si>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</si>
  <si>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</si>
  <si>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</si>
  <si>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</si>
  <si>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</si>
  <si>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</si>
  <si>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</si>
  <si>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</si>
  <si>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</si>
  <si>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</si>
  <si>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</si>
  <si>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</si>
  <si>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</si>
  <si>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</si>
  <si>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</si>
  <si>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</si>
  <si>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</si>
  <si>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</si>
  <si>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</si>
  <si>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</si>
  <si>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</si>
  <si>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</si>
  <si>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</si>
  <si>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</si>
  <si>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</si>
  <si>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</si>
  <si>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</si>
  <si>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</si>
  <si>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</si>
  <si>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</si>
  <si>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</si>
  <si>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</si>
  <si>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</si>
  <si>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</si>
  <si>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</si>
  <si>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</si>
  <si>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</si>
  <si>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</si>
  <si>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</si>
  <si>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</si>
  <si>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</si>
  <si>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</si>
  <si>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</si>
  <si>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</si>
  <si>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</si>
  <si>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</si>
  <si>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</si>
  <si>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</si>
  <si>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</si>
  <si>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</si>
  <si>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</si>
  <si>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</si>
  <si>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</si>
  <si>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</si>
  <si>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</si>
  <si>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</si>
  <si>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</si>
  <si>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</si>
  <si>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</si>
  <si>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</si>
  <si>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</si>
  <si>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</si>
  <si>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</si>
  <si>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</si>
  <si>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</si>
  <si>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</si>
  <si>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</si>
  <si>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</si>
  <si>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</si>
  <si>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</si>
  <si>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</si>
  <si>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</si>
  <si>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</si>
  <si>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</si>
  <si>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</si>
  <si>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</si>
  <si>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</si>
  <si>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</si>
  <si>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</si>
  <si>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</si>
  <si>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</si>
  <si>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</si>
  <si>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</si>
  <si>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</si>
  <si>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</si>
  <si>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</si>
  <si>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</si>
  <si>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</si>
  <si>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</si>
  <si>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</si>
  <si>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</si>
  <si>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</si>
  <si>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</si>
  <si>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</si>
  <si>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</si>
  <si>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</si>
  <si>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</si>
  <si>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</si>
  <si>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</si>
  <si>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</si>
  <si>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</si>
  <si>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</si>
  <si>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</si>
  <si>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</si>
  <si>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</si>
  <si>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</si>
  <si>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</si>
  <si>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</si>
  <si>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</si>
  <si>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</si>
  <si>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</si>
  <si>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</si>
  <si>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</si>
  <si>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</si>
  <si>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</si>
  <si>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</si>
  <si>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</si>
  <si>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</si>
  <si>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</si>
  <si>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</si>
  <si>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</si>
  <si>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</si>
  <si>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</si>
  <si>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</si>
  <si>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</si>
  <si>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</si>
  <si>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</si>
  <si>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</si>
  <si>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</si>
  <si>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</si>
  <si>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</si>
  <si>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</si>
  <si>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</si>
  <si>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</si>
  <si>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</si>
  <si>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</si>
  <si>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</si>
  <si>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</si>
  <si>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</si>
  <si>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</si>
  <si>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</si>
  <si>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</si>
  <si>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</si>
  <si>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</si>
  <si>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</si>
  <si>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</si>
  <si>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</si>
  <si>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</si>
  <si>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</si>
  <si>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</si>
  <si>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</si>
  <si>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</si>
  <si>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</si>
  <si>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</si>
  <si>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</si>
  <si>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</si>
  <si>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</si>
  <si>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</si>
  <si>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</si>
  <si>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</si>
  <si>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</si>
  <si>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</si>
  <si>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</si>
  <si>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</si>
  <si>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</si>
  <si>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</si>
  <si>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</si>
  <si>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</si>
  <si>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</si>
  <si>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</si>
  <si>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</si>
  <si>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</si>
  <si>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</si>
  <si>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</si>
  <si>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</si>
  <si>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</si>
  <si>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</si>
  <si>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</si>
  <si>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</si>
  <si>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</si>
  <si>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</si>
  <si>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</si>
  <si>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</si>
  <si>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</si>
  <si>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</si>
  <si>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</si>
  <si>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</si>
  <si>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</si>
  <si>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</si>
  <si>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</si>
  <si>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</si>
  <si>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</si>
  <si>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</si>
  <si>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</si>
  <si>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</si>
  <si>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</si>
  <si>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</si>
  <si>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</si>
  <si>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</si>
  <si>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</si>
  <si>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</si>
  <si>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</si>
  <si>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</si>
  <si>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</si>
  <si>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</si>
  <si>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</si>
  <si>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</si>
  <si>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</si>
  <si>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</si>
  <si>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</si>
  <si>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</si>
  <si>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</si>
  <si>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</si>
  <si>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</si>
  <si>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</si>
  <si>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</si>
  <si>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</si>
  <si>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</si>
  <si>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</si>
  <si>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</si>
  <si>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</si>
  <si>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</si>
  <si>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</si>
  <si>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</si>
  <si>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</si>
  <si>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</si>
  <si>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</si>
  <si>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</si>
  <si>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</si>
  <si>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</si>
  <si>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</si>
  <si>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</si>
  <si>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</si>
  <si>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</si>
  <si>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</si>
  <si>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</si>
  <si>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</si>
  <si>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</si>
  <si>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</si>
  <si>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</si>
  <si>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</si>
  <si>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</si>
  <si>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</si>
  <si>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</si>
  <si>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</si>
  <si>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</si>
  <si>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</si>
  <si>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</si>
  <si>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</si>
  <si>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</si>
  <si>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</si>
  <si>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</si>
  <si>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</si>
  <si>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</si>
  <si>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</si>
  <si>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</si>
  <si>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</si>
  <si>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</si>
  <si>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</si>
  <si>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</si>
  <si>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</si>
  <si>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</si>
  <si>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</si>
  <si>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</si>
  <si>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</si>
  <si>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</si>
  <si>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</si>
  <si>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</si>
  <si>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</si>
  <si>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</si>
  <si>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</si>
  <si>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</si>
  <si>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</si>
  <si>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</si>
  <si>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</si>
  <si>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</si>
  <si>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</si>
  <si>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</si>
  <si>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</si>
  <si>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</si>
  <si>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</si>
  <si>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</si>
  <si>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</si>
  <si>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</si>
  <si>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</si>
  <si>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</si>
  <si>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</si>
  <si>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</si>
  <si>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</si>
  <si>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</si>
  <si>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</si>
  <si>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</si>
  <si>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</si>
  <si>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</si>
  <si>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</si>
  <si>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</si>
  <si>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</si>
  <si>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</si>
  <si>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</si>
  <si>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</si>
  <si>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</si>
  <si>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</si>
  <si>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</si>
  <si>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</si>
  <si>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</si>
  <si>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</si>
  <si>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</si>
  <si>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</si>
  <si>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</si>
  <si>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</si>
  <si>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</si>
  <si>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</si>
  <si>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</si>
  <si>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</si>
  <si>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</si>
  <si>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</si>
  <si>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</si>
  <si>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</si>
  <si>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</si>
  <si>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</si>
  <si>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</si>
  <si>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</si>
  <si>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</si>
  <si>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</si>
  <si>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</si>
  <si>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</si>
  <si>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</si>
  <si>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</si>
  <si>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</si>
  <si>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</si>
  <si>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</si>
  <si>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</si>
  <si>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</si>
  <si>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</si>
  <si>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</si>
  <si>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</si>
  <si>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</si>
  <si>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</si>
  <si>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</si>
  <si>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</si>
  <si>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</si>
  <si>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</si>
  <si>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</si>
  <si>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</si>
  <si>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</si>
  <si>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</si>
  <si>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</si>
  <si>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</si>
  <si>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</si>
  <si>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</si>
  <si>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</si>
  <si>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</si>
  <si>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</si>
  <si>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</si>
  <si>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</si>
  <si>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</si>
  <si>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</si>
  <si>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</si>
  <si>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</si>
  <si>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</si>
  <si>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</si>
  <si>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</si>
  <si>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</si>
  <si>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</si>
  <si>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</si>
  <si>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</si>
  <si>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</si>
  <si>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</si>
  <si>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</si>
  <si>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</si>
  <si>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</si>
  <si>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</si>
  <si>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</si>
  <si>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</si>
  <si>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</si>
  <si>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</si>
  <si>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</si>
  <si>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</si>
  <si>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</si>
  <si>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</si>
  <si>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</si>
  <si>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</si>
  <si>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</si>
  <si>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</si>
  <si>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</si>
  <si>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</si>
  <si>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</si>
  <si>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</si>
  <si>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</si>
  <si>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</si>
  <si>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</si>
  <si>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</si>
  <si>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</si>
  <si>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</si>
  <si>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</si>
  <si>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</si>
  <si>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</si>
  <si>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</si>
  <si>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</si>
  <si>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</si>
  <si>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</si>
  <si>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</si>
  <si>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</si>
  <si>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</si>
  <si>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</si>
  <si>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</si>
  <si>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</si>
  <si>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</si>
  <si>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</si>
  <si>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</si>
  <si>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</si>
  <si>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</si>
  <si>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</si>
  <si>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</si>
  <si>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</si>
  <si>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</si>
  <si>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</si>
  <si>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</si>
  <si>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</si>
  <si>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</si>
  <si>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</si>
  <si>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</si>
  <si>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</si>
  <si>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</si>
  <si>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</si>
  <si>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</si>
  <si>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</si>
  <si>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</si>
  <si>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</si>
  <si>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</si>
  <si>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</si>
  <si>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</si>
  <si>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</si>
  <si>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</si>
  <si>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</si>
  <si>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</si>
  <si>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</si>
  <si>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</si>
  <si>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</si>
  <si>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</si>
  <si>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</si>
  <si>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</si>
  <si>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</si>
  <si>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</si>
  <si>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</si>
  <si>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</si>
  <si>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</si>
  <si>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</si>
  <si>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</si>
  <si>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</si>
  <si>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</si>
  <si>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</si>
  <si>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</si>
  <si>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</si>
  <si>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</si>
  <si>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</si>
  <si>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</si>
  <si>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</si>
  <si>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</si>
  <si>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</si>
  <si>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</si>
  <si>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</si>
  <si>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</si>
  <si>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</si>
  <si>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</si>
  <si>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</si>
  <si>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</si>
  <si>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</si>
  <si>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</si>
  <si>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</si>
  <si>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</si>
  <si>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</si>
  <si>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</si>
  <si>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</si>
  <si>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</si>
  <si>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</si>
  <si>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</si>
  <si>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</si>
  <si>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</si>
  <si>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</si>
  <si>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</si>
  <si>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</si>
  <si>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</si>
  <si>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</si>
  <si>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</si>
  <si>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</si>
  <si>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</si>
  <si>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</si>
  <si>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</si>
  <si>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</si>
  <si>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</si>
  <si>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</si>
  <si>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</si>
  <si>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</si>
  <si>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</si>
  <si>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</si>
  <si>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</si>
  <si>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</si>
  <si>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</si>
  <si>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</si>
  <si>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</si>
  <si>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</si>
  <si>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</si>
  <si>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</si>
  <si>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</si>
  <si>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</si>
  <si>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</si>
  <si>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</si>
  <si>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</si>
  <si>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</si>
  <si>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</si>
  <si>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</si>
  <si>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</si>
  <si>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</si>
  <si>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</si>
  <si>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</si>
  <si>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</si>
  <si>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</si>
  <si>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</si>
  <si>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</si>
  <si>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</si>
  <si>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</si>
  <si>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</si>
  <si>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</si>
  <si>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</si>
  <si>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</si>
  <si>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</si>
  <si>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</si>
  <si>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</si>
  <si>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</si>
  <si>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</si>
  <si>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</si>
  <si>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</si>
  <si>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</si>
  <si>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</si>
  <si>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</si>
  <si>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</si>
  <si>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</si>
  <si>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</si>
  <si>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</si>
  <si>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</si>
  <si>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</si>
  <si>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</si>
  <si>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</si>
  <si>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</si>
  <si>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</si>
  <si>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</si>
  <si>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</si>
  <si>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</si>
  <si>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</si>
  <si>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</si>
  <si>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</si>
  <si>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</si>
  <si>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</si>
  <si>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</si>
  <si>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</si>
  <si>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</si>
  <si>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</si>
  <si>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</si>
  <si>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</si>
  <si>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</si>
  <si>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</si>
  <si>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</si>
  <si>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</si>
  <si>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</si>
  <si>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</si>
  <si>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</si>
  <si>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</si>
  <si>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</si>
  <si>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</si>
  <si>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</si>
  <si>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</si>
  <si>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</si>
  <si>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</si>
  <si>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</si>
  <si>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</si>
  <si>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</si>
  <si>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</si>
  <si>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</si>
  <si>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</si>
  <si>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</si>
  <si>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</si>
  <si>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</si>
  <si>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</si>
  <si>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</si>
  <si>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</si>
  <si>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</si>
  <si>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</si>
  <si>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</si>
  <si>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</si>
  <si>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</si>
  <si>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</si>
  <si>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</si>
  <si>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</si>
  <si>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</si>
  <si>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</si>
  <si>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</si>
  <si>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</si>
  <si>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</si>
  <si>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</si>
  <si>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</si>
  <si>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</si>
  <si>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</si>
  <si>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</si>
  <si>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</si>
  <si>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</si>
  <si>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</si>
  <si>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</si>
  <si>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</si>
  <si>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</si>
  <si>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</si>
  <si>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</si>
  <si>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</si>
  <si>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</si>
  <si>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</si>
  <si>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</si>
  <si>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</si>
  <si>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</si>
  <si>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</si>
  <si>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</si>
  <si>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</si>
  <si>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</si>
  <si>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</si>
  <si>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</si>
  <si>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</si>
  <si>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</si>
  <si>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</si>
  <si>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</si>
  <si>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</si>
  <si>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</si>
  <si>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</si>
  <si>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</si>
  <si>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</si>
  <si>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</si>
  <si>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</si>
  <si>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</si>
  <si>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</si>
  <si>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</si>
  <si>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</si>
  <si>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</si>
  <si>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</si>
  <si>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</si>
  <si>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</si>
  <si>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</si>
  <si>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</si>
  <si>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</si>
  <si>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</si>
  <si>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</si>
  <si>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</si>
  <si>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</si>
  <si>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</si>
  <si>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</si>
  <si>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</si>
  <si>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</si>
  <si>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</si>
  <si>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</si>
  <si>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</si>
  <si>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</si>
  <si>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</si>
  <si>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</si>
  <si>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</si>
  <si>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</si>
  <si>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</si>
  <si>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</si>
  <si>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</si>
  <si>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</si>
  <si>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</si>
  <si>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</si>
  <si>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</si>
  <si>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</si>
  <si>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</si>
  <si>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</si>
  <si>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</si>
  <si>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</si>
  <si>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</si>
  <si>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</si>
  <si>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</si>
  <si>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</si>
  <si>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</si>
  <si>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</si>
  <si>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</si>
  <si>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</si>
  <si>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</si>
  <si>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</si>
  <si>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</si>
  <si>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</si>
  <si>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</si>
  <si>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</si>
  <si>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</si>
  <si>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</si>
  <si>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</si>
  <si>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</si>
  <si>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</si>
  <si>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</si>
  <si>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</si>
  <si>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</si>
  <si>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</si>
  <si>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</si>
  <si>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</si>
  <si>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</si>
  <si>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</si>
  <si>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</si>
  <si>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</si>
  <si>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</si>
  <si>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</si>
  <si>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</si>
  <si>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</si>
  <si>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</si>
  <si>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</si>
  <si>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</si>
  <si>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</si>
  <si>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</si>
  <si>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</si>
  <si>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</si>
  <si>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</si>
  <si>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</si>
  <si>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</si>
  <si>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</si>
  <si>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</si>
  <si>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</si>
  <si>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</si>
  <si>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</si>
  <si>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</si>
  <si>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</si>
  <si>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</si>
  <si>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</si>
  <si>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</si>
  <si>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</si>
  <si>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</si>
  <si>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</si>
  <si>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</si>
  <si>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</si>
  <si>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</si>
  <si>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</si>
  <si>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</si>
  <si>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</si>
  <si>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</si>
  <si>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</si>
  <si>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</si>
  <si>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</si>
  <si>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</si>
  <si>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</si>
  <si>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</si>
  <si>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</si>
  <si>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</si>
  <si>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</si>
  <si>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</si>
  <si>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</si>
  <si>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</si>
  <si>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</si>
  <si>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</si>
  <si>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</si>
  <si>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</si>
  <si>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</si>
  <si>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</si>
  <si>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</si>
  <si>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</si>
  <si>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</si>
  <si>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</si>
  <si>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</si>
  <si>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</si>
  <si>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</si>
  <si>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</si>
  <si>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</si>
  <si>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</si>
  <si>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</si>
  <si>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</si>
  <si>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</si>
  <si>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</si>
  <si>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</si>
  <si>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</si>
  <si>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</si>
  <si>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</si>
  <si>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</si>
  <si>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</si>
  <si>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</si>
  <si>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</si>
  <si>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</si>
  <si>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</si>
  <si>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</si>
  <si>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</si>
  <si>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</si>
  <si>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</si>
  <si>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</si>
  <si>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</si>
  <si>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</si>
  <si>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</si>
  <si>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</si>
  <si>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</si>
  <si>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</si>
  <si>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</si>
  <si>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</si>
  <si>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</si>
  <si>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</si>
  <si>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</si>
  <si>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</si>
  <si>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</si>
  <si>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</si>
  <si>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</si>
  <si>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</si>
  <si>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</si>
  <si>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</si>
  <si>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</si>
  <si>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</si>
  <si>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</si>
  <si>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</si>
  <si>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</si>
  <si>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</si>
  <si>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</si>
  <si>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</si>
  <si>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</si>
  <si>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</si>
  <si>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</si>
  <si>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</si>
  <si>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</si>
  <si>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</si>
  <si>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</si>
  <si>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</si>
  <si>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</si>
  <si>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</si>
  <si>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</si>
  <si>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</si>
  <si>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</si>
  <si>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</si>
  <si>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</si>
  <si>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</si>
  <si>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</si>
  <si>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</si>
  <si>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</si>
  <si>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</si>
  <si>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</si>
  <si>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</si>
  <si>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</si>
  <si>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</si>
  <si>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</si>
  <si>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</si>
  <si>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</si>
  <si>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</si>
  <si>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</si>
  <si>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</si>
  <si>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</si>
  <si>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</si>
  <si>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</si>
  <si>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</si>
  <si>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</si>
  <si>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</si>
  <si>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</si>
  <si>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</si>
  <si>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</si>
  <si>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</si>
  <si>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</si>
  <si>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</si>
  <si>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</si>
  <si>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</si>
  <si>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</si>
  <si>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</si>
  <si>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</si>
  <si>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</si>
  <si>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</si>
  <si>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</si>
  <si>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</si>
  <si>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</si>
  <si>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</si>
  <si>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</si>
  <si>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</si>
  <si>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</si>
  <si>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</si>
  <si>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</si>
  <si>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</si>
  <si>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</si>
  <si>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</si>
  <si>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</si>
  <si>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</si>
  <si>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</si>
  <si>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</si>
  <si>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</si>
  <si>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</si>
  <si>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</si>
  <si>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</si>
  <si>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</si>
  <si>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</si>
  <si>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</si>
  <si>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</si>
  <si>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</si>
  <si>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</si>
  <si>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</si>
  <si>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</si>
  <si>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</si>
  <si>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</si>
  <si>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</si>
  <si>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</si>
  <si>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</si>
  <si>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</si>
  <si>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</si>
  <si>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</si>
  <si>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</si>
  <si>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</si>
  <si>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</si>
  <si>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</si>
  <si>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</si>
  <si>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</si>
  <si>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</si>
  <si>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</si>
  <si>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</si>
  <si>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</si>
  <si>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</si>
  <si>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</si>
  <si>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</si>
  <si>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</si>
  <si>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</si>
  <si>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</si>
  <si>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</si>
  <si>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</si>
  <si>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</si>
  <si>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</si>
  <si>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</si>
  <si>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</si>
  <si>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</si>
  <si>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</si>
  <si>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</si>
  <si>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</si>
  <si>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</si>
  <si>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</si>
  <si>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</si>
  <si>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</si>
  <si>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</si>
  <si>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</si>
  <si>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</si>
  <si>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</si>
  <si>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</si>
  <si>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</si>
  <si>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</si>
  <si>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</si>
  <si>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</si>
  <si>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</si>
  <si>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</si>
  <si>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</si>
  <si>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</si>
  <si>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</si>
  <si>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</si>
  <si>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</si>
  <si>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</si>
  <si>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</si>
  <si>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</si>
  <si>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</si>
  <si>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</si>
  <si>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</si>
  <si>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</si>
  <si>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</si>
  <si>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</si>
  <si>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</si>
  <si>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</si>
  <si>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</si>
  <si>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</si>
  <si>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</si>
  <si>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</si>
  <si>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</si>
  <si>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</si>
  <si>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</si>
  <si>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</si>
  <si>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</si>
  <si>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</si>
  <si>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</si>
  <si>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</si>
  <si>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</si>
  <si>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</si>
  <si>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</si>
  <si>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</si>
  <si>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</si>
  <si>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</si>
  <si>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</si>
  <si>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</si>
  <si>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</si>
  <si>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</si>
  <si>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</si>
  <si>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</si>
  <si>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</si>
  <si>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</si>
  <si>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</si>
  <si>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</si>
  <si>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</si>
  <si>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</si>
  <si>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</si>
  <si>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</si>
  <si>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</si>
  <si>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</si>
  <si>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</si>
  <si>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</si>
  <si>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</si>
  <si>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</si>
  <si>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</si>
  <si>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</si>
  <si>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</si>
  <si>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</si>
  <si>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</si>
  <si>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</si>
  <si>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</si>
  <si>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</si>
  <si>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</si>
  <si>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</si>
  <si>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</si>
  <si>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</si>
  <si>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</si>
  <si>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</si>
  <si>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</si>
  <si>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</si>
  <si>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</si>
  <si>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</si>
  <si>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</si>
  <si>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</si>
  <si>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</si>
  <si>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</si>
  <si>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</si>
  <si>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</si>
  <si>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</si>
  <si>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</si>
  <si>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</si>
  <si>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</si>
  <si>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</si>
  <si>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</si>
  <si>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</si>
  <si>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</si>
  <si>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</si>
  <si>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</si>
  <si>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</si>
  <si>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</si>
  <si>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</si>
  <si>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</si>
  <si>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</si>
  <si>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</si>
  <si>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</si>
  <si>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</si>
  <si>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</si>
  <si>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</si>
  <si>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</si>
  <si>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</si>
  <si>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</si>
  <si>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</si>
  <si>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</si>
  <si>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</si>
  <si>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</si>
  <si>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</si>
  <si>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</si>
  <si>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</si>
  <si>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</si>
  <si>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</si>
  <si>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</si>
  <si>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</si>
  <si>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</si>
  <si>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</si>
  <si>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</si>
  <si>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</si>
  <si>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</si>
  <si>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</si>
  <si>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</si>
  <si>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</si>
  <si>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</si>
  <si>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</si>
  <si>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</si>
  <si>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</si>
  <si>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</si>
  <si>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</si>
  <si>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</si>
  <si>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</si>
  <si>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</si>
  <si>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</si>
  <si>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</si>
  <si>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</si>
  <si>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</si>
  <si>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</si>
  <si>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</si>
  <si>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</si>
  <si>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</si>
  <si>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</si>
  <si>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</si>
  <si>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</si>
  <si>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</si>
  <si>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</si>
  <si>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</si>
  <si>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</si>
  <si>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</si>
  <si>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</si>
  <si>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</si>
  <si>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</si>
  <si>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</si>
  <si>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</si>
  <si>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</si>
  <si>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</si>
  <si>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</si>
  <si>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</si>
  <si>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</si>
  <si>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</si>
  <si>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</si>
  <si>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</si>
  <si>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</si>
  <si>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</si>
  <si>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</si>
  <si>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</si>
  <si>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</si>
  <si>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</si>
  <si>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</si>
  <si>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</si>
  <si>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</si>
  <si>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</si>
  <si>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</si>
  <si>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</si>
  <si>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</si>
  <si>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</si>
  <si>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</si>
  <si>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</si>
  <si>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</si>
  <si>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</si>
  <si>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</si>
  <si>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</si>
  <si>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</si>
  <si>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</si>
  <si>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</si>
  <si>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</si>
  <si>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</si>
  <si>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</si>
  <si>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</si>
  <si>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</si>
  <si>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</si>
  <si>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</si>
  <si>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</si>
  <si>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</si>
  <si>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</si>
  <si>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</si>
  <si>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</si>
  <si>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</si>
  <si>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</si>
  <si>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</si>
  <si>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</si>
  <si>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</si>
  <si>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</si>
  <si>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</si>
  <si>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</si>
  <si>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</si>
  <si>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</si>
  <si>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</si>
  <si>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</si>
  <si>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</si>
  <si>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</si>
  <si>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</si>
  <si>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</si>
  <si>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</si>
  <si>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</si>
  <si>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</si>
  <si>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</si>
  <si>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</si>
  <si>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</si>
  <si>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</si>
  <si>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</si>
  <si>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</si>
  <si>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</si>
  <si>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</si>
  <si>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</si>
  <si>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</si>
  <si>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</si>
  <si>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</si>
  <si>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</si>
  <si>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</si>
  <si>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</si>
  <si>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</si>
  <si>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</si>
  <si>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</si>
  <si>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</si>
  <si>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</si>
  <si>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</si>
  <si>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</si>
  <si>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</si>
  <si>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</si>
  <si>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</si>
  <si>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</si>
  <si>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</si>
  <si>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</si>
  <si>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</si>
  <si>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</si>
  <si>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</si>
  <si>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</si>
  <si>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</si>
  <si>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</si>
  <si>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</si>
  <si>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</si>
  <si>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</si>
  <si>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</si>
  <si>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</si>
  <si>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</si>
  <si>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</si>
  <si>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</si>
  <si>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</si>
  <si>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</si>
  <si>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</si>
  <si>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</si>
  <si>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</si>
  <si>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</si>
  <si>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</si>
  <si>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</si>
  <si>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</si>
  <si>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</si>
  <si>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</si>
  <si>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</si>
  <si>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</si>
  <si>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</si>
  <si>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</si>
  <si>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</si>
  <si>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</si>
  <si>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</si>
  <si>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</si>
  <si>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</si>
  <si>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</si>
  <si>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</si>
  <si>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</si>
  <si>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</si>
  <si>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</si>
  <si>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</si>
  <si>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</si>
  <si>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</si>
  <si>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</si>
  <si>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</si>
  <si>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</si>
  <si>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</si>
  <si>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</si>
  <si>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</si>
  <si>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</si>
  <si>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</si>
  <si>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</si>
  <si>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</si>
  <si>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</si>
  <si>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</si>
  <si>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</si>
  <si>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</si>
  <si>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</si>
  <si>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</si>
  <si>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</si>
  <si>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</si>
  <si>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</si>
  <si>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</si>
  <si>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</si>
  <si>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</si>
  <si>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</si>
  <si>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</si>
  <si>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</si>
  <si>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</si>
  <si>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</si>
  <si>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</si>
  <si>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</si>
  <si>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</si>
  <si>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</si>
  <si>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</si>
  <si>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</si>
  <si>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</si>
  <si>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</si>
  <si>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</si>
  <si>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</si>
  <si>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</si>
  <si>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</si>
  <si>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</si>
  <si>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</si>
  <si>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</si>
  <si>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</si>
  <si>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</si>
  <si>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</si>
  <si>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</si>
  <si>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</si>
  <si>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</si>
  <si>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</si>
  <si>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</si>
  <si>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</si>
  <si>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</si>
  <si>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</si>
  <si>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</si>
  <si>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</si>
  <si>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</si>
  <si>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</si>
  <si>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</si>
  <si>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</si>
  <si>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</si>
  <si>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</si>
  <si>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</si>
  <si>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</si>
  <si>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</si>
  <si>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</si>
  <si>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</si>
  <si>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</si>
  <si>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</si>
  <si>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</si>
  <si>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</si>
  <si>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</si>
  <si>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</si>
  <si>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</si>
  <si>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</si>
  <si>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</si>
  <si>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</si>
  <si>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</si>
  <si>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</si>
  <si>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</si>
  <si>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</si>
  <si>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</si>
  <si>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</si>
  <si>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</si>
  <si>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</si>
  <si>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</si>
  <si>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</si>
  <si>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</si>
  <si>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</si>
  <si>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</si>
  <si>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</si>
  <si>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</si>
  <si>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</si>
  <si>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</si>
  <si>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</si>
  <si>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</si>
  <si>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</si>
  <si>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</si>
  <si>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</si>
  <si>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</si>
  <si>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</si>
  <si>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</si>
  <si>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</si>
  <si>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</si>
  <si>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</si>
  <si>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</si>
  <si>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</si>
  <si>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</si>
  <si>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</si>
  <si>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</si>
  <si>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</si>
  <si>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</si>
  <si>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</si>
  <si>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</si>
  <si>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</si>
  <si>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</si>
  <si>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</si>
  <si>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</si>
  <si>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</si>
  <si>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</si>
  <si>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</si>
  <si>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</si>
  <si>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</si>
  <si>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</si>
  <si>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</si>
  <si>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</si>
  <si>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</si>
  <si>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</si>
  <si>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</si>
  <si>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</si>
  <si>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</si>
  <si>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</si>
  <si>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</si>
  <si>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</si>
  <si>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</si>
  <si>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</si>
  <si>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</si>
  <si>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</si>
  <si>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</si>
  <si>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</si>
  <si>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</si>
  <si>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</si>
  <si>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</si>
  <si>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</si>
  <si>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</si>
  <si>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</si>
  <si>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</si>
  <si>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</si>
  <si>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</si>
  <si>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</si>
  <si>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</si>
  <si>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</si>
  <si>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</si>
  <si>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</si>
  <si>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</si>
  <si>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</si>
  <si>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</si>
  <si>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</si>
  <si>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</si>
  <si>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</si>
  <si>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</si>
  <si>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</si>
  <si>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</si>
  <si>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</si>
  <si>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</si>
  <si>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</si>
  <si>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</si>
  <si>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</si>
  <si>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</si>
  <si>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</si>
  <si>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</si>
  <si>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</si>
  <si>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</si>
  <si>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</si>
  <si>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</si>
  <si>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</si>
  <si>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</si>
  <si>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</si>
  <si>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</si>
  <si>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</si>
  <si>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</si>
  <si>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</si>
  <si>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</si>
  <si>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</si>
  <si>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</si>
  <si>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</si>
  <si>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</si>
  <si>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</si>
  <si>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</si>
  <si>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</si>
  <si>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</si>
  <si>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</si>
  <si>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</si>
  <si>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</si>
  <si>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</si>
  <si>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</si>
  <si>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</si>
  <si>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</si>
  <si>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</si>
  <si>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</si>
  <si>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</si>
  <si>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</si>
  <si>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</si>
  <si>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</si>
  <si>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</si>
  <si>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</si>
  <si>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</si>
  <si>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</si>
  <si>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</si>
  <si>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</si>
  <si>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</si>
  <si>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</si>
  <si>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</si>
  <si>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</si>
  <si>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</si>
  <si>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</si>
  <si>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</si>
  <si>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</si>
  <si>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</si>
  <si>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</si>
  <si>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</si>
  <si>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</si>
  <si>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</si>
  <si>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</si>
  <si>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</si>
  <si>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</si>
  <si>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</si>
  <si>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</si>
  <si>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</si>
  <si>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</si>
  <si>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</si>
  <si>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</si>
  <si>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</si>
  <si>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</si>
  <si>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</si>
  <si>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</si>
  <si>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</si>
  <si>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</si>
  <si>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</si>
  <si>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</si>
  <si>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</si>
  <si>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</si>
  <si>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</si>
  <si>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</si>
  <si>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</si>
  <si>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</si>
  <si>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</si>
  <si>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</si>
  <si>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</si>
  <si>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</si>
  <si>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</si>
  <si>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</si>
  <si>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</si>
  <si>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</si>
  <si>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</si>
  <si>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</si>
  <si>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</si>
  <si>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</si>
  <si>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</si>
  <si>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</si>
  <si>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</si>
  <si>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</si>
  <si>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</si>
  <si>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</si>
  <si>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</si>
  <si>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</si>
  <si>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</si>
  <si>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</si>
  <si>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</si>
  <si>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</si>
  <si>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</si>
  <si>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</si>
  <si>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</si>
  <si>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</si>
  <si>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</si>
  <si>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</si>
  <si>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</si>
  <si>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</si>
  <si>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</si>
  <si>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</si>
  <si>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</si>
  <si>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</si>
  <si>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</si>
  <si>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</si>
  <si>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</si>
  <si>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</si>
  <si>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</si>
  <si>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</si>
  <si>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</si>
  <si>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</si>
  <si>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</si>
  <si>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</si>
  <si>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</si>
  <si>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</si>
  <si>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</si>
  <si>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</si>
  <si>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</si>
  <si>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</si>
  <si>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</si>
  <si>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</si>
  <si>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</si>
  <si>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</si>
  <si>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</si>
  <si>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</si>
  <si>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</si>
  <si>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</si>
  <si>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</si>
  <si>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</si>
  <si>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</si>
  <si>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</si>
  <si>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</si>
  <si>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</si>
  <si>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</si>
  <si>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</si>
  <si>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</si>
  <si>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</si>
  <si>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</si>
  <si>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</si>
  <si>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</si>
  <si>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</si>
  <si>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</si>
  <si>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</si>
  <si>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</si>
  <si>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</si>
  <si>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</si>
  <si>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</si>
  <si>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</si>
  <si>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</si>
  <si>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</si>
  <si>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</si>
  <si>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</si>
  <si>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</si>
  <si>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</si>
  <si>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</si>
  <si>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</si>
  <si>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</si>
  <si>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</si>
  <si>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</si>
  <si>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</si>
  <si>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</si>
  <si>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</si>
  <si>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</si>
  <si>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</si>
  <si>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</si>
  <si>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</si>
  <si>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</si>
  <si>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</si>
  <si>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</si>
  <si>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</si>
  <si>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</si>
  <si>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</si>
  <si>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</si>
  <si>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</si>
  <si>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</si>
  <si>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</si>
  <si>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</si>
  <si>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</si>
  <si>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</si>
  <si>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</si>
  <si>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</si>
  <si>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</si>
  <si>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</si>
  <si>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</si>
  <si>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</si>
  <si>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</si>
  <si>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</si>
  <si>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</si>
  <si>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</si>
  <si>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</si>
  <si>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</si>
  <si>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</si>
  <si>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</si>
  <si>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</si>
  <si>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</si>
  <si>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</si>
  <si>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</si>
  <si>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</si>
  <si>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</si>
  <si>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</si>
  <si>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</si>
  <si>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</si>
  <si>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</si>
  <si>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</si>
  <si>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</si>
  <si>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</si>
  <si>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</si>
  <si>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</si>
  <si>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</si>
  <si>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</si>
  <si>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</si>
  <si>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</si>
  <si>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</si>
  <si>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</si>
  <si>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</si>
  <si>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</si>
  <si>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</si>
  <si>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</si>
  <si>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</si>
  <si>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</si>
  <si>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</si>
  <si>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</si>
  <si>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</si>
  <si>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</si>
  <si>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</si>
  <si>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</si>
  <si>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</si>
  <si>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</si>
  <si>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</si>
  <si>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</si>
  <si>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</si>
  <si>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</si>
  <si>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</si>
  <si>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</si>
  <si>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</si>
  <si>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</si>
  <si>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</si>
  <si>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</si>
  <si>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</si>
  <si>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</si>
  <si>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</si>
  <si>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</si>
  <si>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</si>
  <si>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</si>
  <si>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</si>
  <si>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</si>
  <si>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</si>
  <si>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</si>
  <si>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</si>
  <si>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</si>
  <si>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</si>
  <si>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</si>
  <si>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</si>
  <si>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</si>
  <si>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</si>
  <si>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</si>
  <si>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</si>
  <si>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</si>
  <si>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</si>
  <si>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</si>
  <si>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</si>
  <si>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</si>
  <si>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</si>
  <si>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</si>
  <si>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</si>
  <si>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</si>
  <si>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</si>
  <si>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</si>
  <si>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</si>
  <si>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</si>
  <si>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</si>
  <si>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</si>
  <si>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</si>
  <si>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</si>
  <si>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</si>
  <si>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</si>
  <si>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</si>
  <si>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</si>
  <si>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</si>
  <si>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</si>
  <si>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</si>
  <si>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</si>
  <si>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</si>
  <si>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</si>
  <si>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</si>
  <si>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</si>
  <si>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</si>
  <si>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</si>
  <si>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</si>
  <si>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</si>
  <si>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</si>
  <si>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</si>
  <si>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</si>
  <si>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</si>
  <si>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</si>
  <si>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</si>
  <si>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</si>
  <si>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</si>
  <si>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</si>
  <si>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</si>
  <si>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</si>
  <si>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</si>
  <si>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</si>
  <si>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</si>
  <si>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</si>
  <si>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</si>
  <si>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</si>
  <si>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</si>
  <si>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</si>
  <si>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</si>
  <si>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</si>
  <si>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</si>
  <si>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</si>
  <si>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</si>
  <si>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</si>
  <si>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</si>
  <si>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</si>
  <si>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</si>
  <si>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</si>
  <si>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</si>
  <si>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</si>
  <si>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</si>
  <si>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</si>
  <si>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</si>
  <si>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</si>
  <si>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</si>
  <si>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</si>
  <si>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</si>
  <si>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</si>
  <si>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</si>
  <si>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</si>
  <si>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</si>
  <si>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</si>
  <si>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</si>
  <si>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</si>
  <si>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</si>
  <si>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</si>
  <si>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</si>
  <si>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</si>
  <si>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</si>
  <si>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</si>
  <si>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</si>
  <si>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</si>
  <si>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</si>
  <si>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</si>
  <si>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</si>
  <si>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</si>
  <si>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</si>
  <si>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</si>
  <si>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</si>
  <si>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</si>
  <si>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</si>
  <si>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</si>
  <si>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</si>
  <si>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</si>
  <si>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</si>
  <si>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</si>
  <si>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</si>
  <si>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</si>
  <si>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</si>
  <si>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</si>
  <si>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</si>
  <si>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</si>
  <si>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</si>
  <si>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</si>
  <si>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</si>
  <si>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</si>
  <si>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</si>
  <si>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</si>
  <si>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</si>
  <si>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</si>
  <si>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</si>
  <si>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</si>
  <si>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</si>
  <si>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</si>
  <si>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</si>
  <si>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</si>
  <si>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</si>
  <si>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</si>
  <si>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</si>
  <si>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</si>
  <si>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</si>
  <si>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</si>
  <si>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</si>
  <si>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</si>
  <si>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</si>
  <si>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</si>
  <si>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</si>
  <si>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</si>
  <si>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</si>
  <si>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</si>
  <si>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</si>
  <si>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</si>
  <si>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</si>
  <si>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</si>
  <si>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</si>
  <si>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</si>
  <si>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</si>
  <si>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</si>
  <si>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</si>
  <si>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</si>
  <si>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</si>
  <si>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</si>
  <si>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</si>
  <si>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</si>
  <si>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</si>
  <si>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</si>
  <si>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</si>
  <si>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</si>
  <si>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</si>
  <si>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</si>
  <si>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</si>
  <si>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</si>
  <si>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</si>
  <si>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</si>
  <si>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</si>
  <si>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</si>
  <si>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</si>
  <si>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</si>
  <si>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</si>
  <si>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</si>
  <si>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</si>
  <si>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</si>
  <si>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</si>
  <si>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</si>
  <si>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</si>
  <si>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</si>
  <si>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</si>
  <si>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</si>
  <si>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</si>
  <si>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</si>
  <si>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</si>
  <si>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</si>
  <si>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</si>
  <si>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</si>
  <si>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</si>
  <si>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</si>
  <si>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</si>
  <si>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</si>
  <si>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</si>
  <si>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</si>
  <si>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</si>
  <si>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</si>
  <si>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</si>
  <si>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</si>
  <si>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</si>
  <si>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</si>
  <si>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</si>
  <si>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</si>
  <si>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</si>
  <si>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</si>
  <si>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</si>
  <si>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</si>
  <si>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</si>
  <si>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</si>
  <si>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</si>
  <si>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</si>
  <si>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</si>
  <si>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</si>
  <si>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</si>
  <si>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</si>
  <si>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</si>
  <si>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</si>
  <si>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</si>
  <si>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</si>
  <si>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</si>
  <si>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</si>
  <si>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</si>
  <si>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</si>
  <si>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</si>
  <si>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</si>
  <si>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</si>
  <si>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</si>
  <si>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</si>
  <si>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</si>
  <si>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</si>
  <si>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</si>
  <si>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</si>
  <si>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</si>
  <si>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</si>
  <si>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</si>
  <si>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</si>
  <si>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</si>
  <si>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</si>
  <si>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</si>
  <si>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</si>
  <si>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</si>
  <si>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</si>
  <si>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</si>
  <si>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</si>
  <si>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</si>
  <si>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</si>
  <si>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</si>
  <si>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</si>
  <si>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</si>
  <si>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</si>
  <si>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</si>
  <si>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</si>
  <si>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</si>
  <si>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</si>
  <si>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</si>
  <si>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</si>
  <si>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</si>
  <si>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</si>
  <si>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</si>
  <si>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</si>
  <si>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</si>
  <si>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</si>
  <si>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</si>
  <si>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</si>
  <si>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</si>
  <si>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</si>
  <si>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</si>
  <si>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</si>
  <si>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</si>
  <si>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</si>
  <si>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</si>
  <si>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</si>
  <si>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</si>
  <si>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</si>
  <si>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</si>
  <si>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</si>
  <si>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</si>
  <si>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</si>
  <si>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</si>
  <si>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</si>
  <si>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</si>
  <si>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</si>
  <si>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</si>
  <si>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</si>
  <si>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</si>
  <si>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</si>
  <si>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</si>
  <si>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</si>
  <si>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</si>
  <si>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</si>
  <si>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</si>
  <si>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</si>
  <si>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</si>
  <si>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</si>
  <si>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</si>
  <si>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</si>
  <si>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</si>
  <si>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</si>
  <si>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</si>
  <si>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</si>
  <si>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</si>
  <si>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</si>
  <si>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</si>
  <si>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</si>
  <si>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</si>
  <si>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</si>
  <si>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</si>
  <si>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</si>
  <si>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</si>
  <si>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</si>
  <si>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</si>
  <si>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</si>
  <si>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</si>
  <si>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</si>
  <si>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</si>
  <si>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</si>
  <si>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</si>
  <si>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</si>
  <si>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</si>
  <si>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</si>
  <si>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</si>
  <si>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</si>
  <si>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</si>
  <si>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</si>
  <si>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</si>
  <si>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</si>
  <si>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</si>
  <si>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</si>
  <si>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</si>
  <si>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</si>
  <si>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</si>
  <si>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</si>
  <si>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</si>
  <si>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</si>
  <si>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</si>
  <si>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</si>
  <si>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</si>
  <si>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</si>
  <si>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</si>
  <si>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</si>
  <si>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</si>
  <si>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</si>
  <si>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</si>
  <si>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</si>
  <si>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</si>
  <si>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</si>
  <si>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</si>
  <si>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</si>
  <si>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</si>
  <si>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</si>
  <si>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</si>
  <si>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</si>
  <si>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</si>
  <si>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</si>
  <si>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</si>
  <si>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</si>
  <si>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</si>
  <si>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</si>
  <si>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</si>
  <si>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</si>
  <si>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</si>
  <si>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</si>
  <si>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</si>
  <si>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</si>
  <si>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</si>
  <si>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</si>
  <si>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</si>
  <si>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</si>
  <si>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</si>
  <si>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</si>
  <si>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</si>
  <si>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</si>
  <si>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</si>
  <si>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</si>
  <si>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</si>
  <si>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</si>
  <si>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</si>
  <si>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</si>
  <si>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</si>
  <si>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</si>
  <si>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</si>
  <si>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</si>
  <si>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</si>
  <si>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</si>
  <si>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</si>
  <si>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</si>
  <si>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</si>
  <si>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</si>
  <si>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</si>
  <si>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</si>
  <si>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</si>
  <si>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</si>
  <si>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</si>
  <si>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</si>
  <si>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</si>
  <si>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</si>
  <si>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</si>
  <si>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</si>
  <si>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</si>
  <si>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</si>
  <si>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</si>
  <si>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</si>
  <si>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</si>
  <si>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</si>
  <si>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</si>
  <si>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</si>
  <si>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</si>
  <si>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</si>
  <si>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</si>
  <si>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</si>
  <si>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</si>
  <si>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</si>
  <si>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</si>
  <si>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</si>
  <si>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</si>
  <si>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</si>
  <si>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</si>
  <si>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</si>
  <si>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</si>
  <si>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</si>
  <si>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</si>
  <si>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</si>
  <si>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</si>
  <si>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</si>
  <si>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</si>
  <si>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</si>
  <si>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</si>
  <si>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</si>
  <si>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</si>
  <si>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</si>
  <si>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</si>
  <si>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</si>
  <si>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</si>
  <si>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</si>
  <si>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</si>
  <si>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</si>
  <si>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</si>
  <si>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</si>
  <si>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</si>
  <si>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</si>
  <si>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</si>
  <si>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</si>
  <si>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</si>
  <si>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</si>
  <si>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</si>
  <si>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</si>
  <si>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</si>
  <si>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</si>
  <si>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</si>
  <si>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</si>
  <si>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</si>
  <si>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</si>
  <si>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</si>
  <si>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</si>
  <si>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</si>
  <si>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</si>
  <si>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</si>
  <si>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</si>
  <si>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</si>
  <si>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</si>
  <si>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</si>
  <si>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</si>
  <si>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</si>
  <si>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</si>
  <si>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</si>
  <si>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</si>
  <si>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</si>
  <si>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</si>
  <si>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</si>
  <si>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</si>
  <si>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</si>
  <si>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</si>
  <si>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</si>
  <si>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</si>
  <si>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</si>
  <si>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</si>
  <si>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</si>
  <si>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</si>
  <si>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</si>
  <si>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</si>
  <si>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</si>
  <si>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</si>
  <si>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</si>
  <si>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</si>
  <si>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</si>
  <si>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</si>
  <si>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</si>
  <si>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</si>
  <si>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</si>
  <si>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</si>
  <si>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</si>
  <si>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</si>
  <si>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</si>
  <si>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</si>
  <si>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</si>
  <si>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</si>
  <si>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</si>
  <si>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</si>
  <si>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</si>
  <si>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</si>
  <si>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</si>
  <si>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</si>
  <si>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</si>
  <si>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</si>
  <si>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</si>
  <si>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</si>
  <si>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</si>
  <si>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</si>
  <si>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</si>
  <si>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</si>
  <si>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</si>
  <si>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</si>
  <si>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</si>
  <si>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</si>
  <si>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</si>
  <si>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</si>
  <si>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</si>
  <si>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</si>
  <si>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</si>
  <si>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</si>
  <si>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</si>
  <si>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</si>
  <si>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</si>
  <si>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</si>
  <si>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</si>
  <si>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</si>
  <si>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</si>
  <si>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</si>
  <si>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</si>
  <si>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</si>
  <si>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</si>
  <si>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</si>
  <si>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</si>
  <si>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</si>
  <si>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</si>
  <si>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</si>
  <si>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</si>
  <si>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</si>
  <si>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</si>
  <si>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</si>
  <si>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</si>
  <si>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</si>
  <si>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</si>
  <si>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</si>
  <si>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</si>
  <si>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</si>
  <si>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</si>
  <si>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</si>
  <si>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</si>
  <si>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</si>
  <si>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</si>
  <si>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</si>
  <si>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</si>
  <si>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</si>
  <si>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</si>
  <si>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</si>
  <si>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</si>
  <si>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</si>
  <si>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</si>
  <si>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</si>
  <si>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</si>
  <si>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</si>
  <si>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</si>
  <si>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</si>
  <si>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</si>
  <si>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</si>
  <si>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</si>
  <si>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</si>
  <si>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</si>
  <si>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</si>
  <si>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</si>
  <si>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</si>
  <si>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</si>
  <si>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</si>
  <si>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</si>
  <si>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</si>
  <si>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</si>
  <si>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</si>
  <si>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</si>
  <si>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</si>
  <si>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</si>
  <si>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</si>
  <si>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</si>
  <si>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</si>
  <si>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</si>
  <si>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</si>
  <si>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</si>
  <si>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</si>
  <si>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</si>
  <si>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</si>
  <si>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</si>
  <si>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</si>
  <si>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</si>
  <si>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</si>
  <si>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</si>
  <si>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</si>
  <si>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</si>
  <si>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</si>
  <si>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</si>
  <si>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</si>
  <si>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</si>
  <si>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</si>
  <si>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</si>
  <si>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</si>
  <si>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</si>
  <si>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</si>
  <si>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</si>
  <si>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</si>
  <si>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</si>
  <si>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</si>
  <si>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</si>
  <si>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</si>
  <si>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</si>
  <si>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</si>
  <si>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</si>
  <si>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</si>
  <si>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</si>
  <si>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</si>
  <si>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</si>
  <si>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</si>
  <si>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</si>
  <si>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</si>
  <si>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</si>
  <si>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</si>
  <si>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</si>
  <si>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</si>
  <si>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</si>
  <si>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</si>
  <si>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</si>
  <si>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</si>
  <si>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</si>
  <si>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</si>
  <si>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</si>
  <si>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</si>
  <si>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</si>
  <si>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</si>
  <si>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</si>
  <si>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</si>
  <si>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</si>
  <si>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</si>
  <si>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</si>
  <si>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</si>
  <si>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</si>
  <si>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</si>
  <si>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</si>
  <si>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</si>
  <si>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</si>
  <si>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</si>
  <si>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</si>
  <si>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</si>
  <si>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</si>
  <si>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</si>
  <si>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</si>
  <si>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</si>
  <si>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</si>
  <si>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</si>
  <si>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</si>
  <si>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</si>
  <si>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</si>
  <si>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</si>
  <si>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</si>
  <si>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</si>
  <si>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</si>
  <si>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</si>
  <si>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</si>
  <si>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</si>
  <si>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</si>
  <si>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</si>
  <si>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</si>
  <si>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</si>
  <si>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</si>
  <si>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</si>
  <si>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</si>
  <si>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</si>
  <si>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</si>
  <si>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</si>
  <si>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</si>
  <si>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</si>
  <si>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</si>
  <si>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</si>
  <si>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</si>
  <si>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</si>
  <si>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</si>
  <si>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</si>
  <si>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</si>
  <si>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</si>
  <si>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</si>
  <si>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</si>
  <si>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</si>
  <si>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</si>
  <si>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</si>
  <si>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</si>
  <si>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</si>
  <si>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</si>
  <si>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</si>
  <si>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</si>
  <si>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</si>
  <si>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</si>
  <si>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</si>
  <si>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</si>
  <si>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</si>
  <si>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</si>
  <si>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</si>
  <si>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</si>
  <si>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</si>
  <si>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</si>
  <si>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</si>
  <si>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</si>
  <si>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</si>
  <si>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</si>
  <si>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</si>
  <si>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</si>
  <si>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</si>
  <si>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</si>
  <si>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</si>
  <si>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</si>
  <si>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</si>
  <si>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</si>
  <si>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</si>
  <si>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</si>
  <si>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</si>
  <si>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</si>
  <si>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</si>
  <si>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</si>
  <si>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</si>
  <si>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</si>
  <si>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</si>
  <si>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</si>
  <si>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</si>
  <si>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</si>
  <si>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</si>
  <si>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</si>
  <si>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</si>
  <si>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</si>
  <si>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</si>
  <si>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</si>
  <si>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</si>
  <si>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</si>
  <si>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</si>
  <si>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</si>
  <si>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</si>
  <si>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</si>
  <si>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</si>
  <si>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</si>
  <si>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</si>
  <si>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</si>
  <si>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</si>
  <si>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</si>
  <si>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</si>
  <si>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</si>
  <si>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</si>
  <si>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</si>
  <si>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</si>
  <si>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</si>
  <si>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</si>
  <si>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</si>
  <si>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</si>
  <si>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</si>
  <si>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</si>
  <si>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</si>
  <si>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</si>
  <si>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</si>
  <si>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</si>
  <si>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</si>
  <si>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</si>
  <si>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</si>
  <si>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</si>
  <si>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</si>
  <si>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</si>
  <si>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</si>
  <si>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</si>
  <si>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</si>
  <si>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</si>
  <si>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</si>
  <si>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</si>
  <si>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</si>
  <si>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</si>
  <si>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</si>
  <si>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</si>
  <si>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</si>
  <si>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</si>
  <si>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</si>
  <si>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</si>
  <si>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</si>
  <si>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</si>
  <si>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</si>
  <si>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</si>
  <si>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</si>
  <si>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</si>
  <si>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</si>
  <si>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</si>
  <si>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</si>
  <si>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</si>
  <si>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</si>
  <si>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</si>
  <si>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</si>
  <si>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</si>
  <si>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</si>
  <si>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</si>
  <si>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</si>
  <si>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</si>
  <si>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</si>
  <si>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</si>
  <si>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</si>
  <si>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</si>
  <si>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</si>
  <si>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</si>
  <si>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</si>
  <si>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</si>
  <si>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</si>
  <si>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</si>
  <si>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</si>
  <si>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</si>
  <si>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</si>
  <si>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</si>
  <si>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</si>
  <si>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</si>
  <si>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</si>
  <si>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</si>
  <si>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</si>
  <si>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</si>
  <si>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</si>
  <si>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</si>
  <si>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</si>
  <si>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</si>
  <si>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</si>
  <si>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</si>
  <si>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</si>
  <si>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</si>
  <si>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</si>
  <si>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</si>
  <si>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</si>
  <si>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</si>
  <si>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</si>
  <si>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</si>
  <si>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</si>
  <si>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</si>
  <si>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</si>
  <si>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</si>
  <si>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</si>
  <si>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</si>
  <si>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</si>
  <si>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</si>
  <si>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</si>
  <si>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</si>
  <si>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</si>
  <si>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</si>
  <si>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</si>
  <si>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</si>
  <si>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</si>
  <si>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</si>
  <si>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</si>
  <si>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</si>
  <si>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</si>
  <si>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</si>
  <si>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</si>
  <si>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</si>
  <si>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</si>
  <si>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</si>
  <si>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</si>
  <si>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</si>
  <si>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</si>
  <si>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</si>
  <si>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</si>
  <si>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</si>
  <si>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</si>
  <si>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</si>
  <si>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</si>
  <si>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</si>
  <si>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</si>
  <si>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</si>
  <si>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</si>
  <si>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</si>
  <si>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</si>
  <si>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</si>
  <si>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</si>
  <si>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</si>
  <si>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</si>
  <si>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</si>
  <si>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</si>
  <si>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</si>
  <si>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</si>
  <si>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</si>
  <si>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</si>
  <si>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</si>
  <si>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</si>
  <si>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</si>
  <si>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</si>
  <si>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</si>
  <si>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</si>
  <si>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</si>
  <si>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</si>
  <si>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</si>
  <si>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</si>
  <si>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</si>
  <si>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</si>
  <si>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</si>
  <si>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</si>
  <si>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</si>
  <si>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</si>
  <si>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</si>
  <si>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</si>
  <si>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</si>
  <si>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</si>
  <si>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</si>
  <si>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</si>
  <si>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</si>
  <si>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</si>
  <si>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</si>
  <si>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</si>
  <si>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</si>
  <si>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</si>
  <si>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</si>
  <si>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</si>
  <si>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</si>
  <si>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</si>
  <si>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</si>
  <si>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</si>
  <si>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</si>
  <si>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</si>
  <si>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</si>
  <si>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</si>
  <si>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</si>
  <si>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</si>
  <si>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</si>
  <si>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</si>
  <si>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</si>
  <si>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</si>
  <si>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</si>
  <si>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</si>
  <si>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</si>
  <si>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</si>
  <si>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</si>
  <si>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</si>
  <si>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</si>
  <si>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</si>
  <si>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</si>
  <si>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</si>
  <si>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</si>
  <si>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</si>
  <si>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</si>
  <si>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</si>
  <si>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</si>
  <si>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</si>
  <si>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</si>
  <si>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</si>
  <si>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</si>
  <si>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</si>
  <si>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</si>
  <si>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</si>
  <si>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</si>
  <si>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</si>
  <si>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</si>
  <si>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</si>
  <si>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</si>
  <si>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</si>
  <si>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</si>
  <si>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</si>
  <si>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</si>
  <si>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</si>
  <si>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</si>
  <si>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</si>
  <si>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</si>
  <si>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</si>
  <si>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</si>
  <si>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</si>
  <si>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</si>
  <si>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</si>
  <si>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</si>
  <si>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</si>
  <si>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</si>
  <si>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</si>
  <si>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</si>
  <si>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</si>
  <si>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</si>
  <si>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</si>
  <si>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</si>
  <si>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</si>
  <si>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</si>
  <si>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</si>
  <si>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</si>
  <si>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</si>
  <si>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</si>
  <si>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</si>
  <si>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</si>
  <si>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</si>
  <si>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</si>
  <si>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</si>
  <si>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</si>
  <si>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</si>
  <si>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</si>
  <si>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</si>
  <si>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</si>
  <si>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</si>
  <si>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</si>
  <si>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</si>
  <si>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</si>
  <si>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</si>
  <si>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</si>
  <si>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</si>
  <si>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</si>
  <si>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</si>
  <si>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</si>
  <si>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</si>
  <si>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</si>
  <si>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</si>
  <si>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</si>
  <si>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</si>
  <si>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</si>
  <si>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</si>
  <si>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</si>
  <si>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</si>
  <si>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</si>
  <si>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</si>
  <si>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</si>
  <si>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</si>
  <si>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</si>
  <si>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</si>
  <si>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</si>
  <si>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</si>
  <si>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</si>
  <si>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</si>
  <si>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</si>
  <si>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</si>
  <si>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</si>
  <si>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</si>
  <si>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</si>
  <si>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</si>
  <si>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</si>
  <si>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</si>
  <si>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</si>
  <si>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</si>
  <si>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</si>
  <si>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</si>
  <si>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</si>
  <si>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</si>
  <si>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</si>
  <si>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</si>
  <si>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</si>
  <si>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</si>
  <si>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</si>
  <si>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</si>
  <si>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</si>
  <si>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</si>
  <si>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</si>
  <si>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</si>
  <si>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</si>
  <si>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</si>
  <si>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</si>
  <si>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</si>
  <si>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</si>
  <si>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</si>
  <si>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</si>
  <si>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</si>
  <si>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</si>
  <si>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</si>
  <si>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</si>
  <si>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</si>
  <si>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</si>
  <si>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</si>
  <si>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</si>
  <si>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</si>
  <si>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</si>
  <si>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</si>
  <si>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</si>
  <si>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</si>
  <si>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</si>
  <si>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</si>
  <si>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</si>
  <si>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</si>
  <si>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</si>
  <si>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</si>
  <si>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</si>
  <si>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</si>
  <si>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</si>
  <si>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</si>
  <si>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</si>
  <si>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</si>
  <si>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</si>
  <si>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</si>
  <si>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</si>
  <si>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</si>
  <si>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</si>
  <si>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</si>
  <si>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</si>
  <si>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</si>
  <si>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</si>
  <si>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</si>
  <si>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</si>
  <si>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</si>
  <si>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</si>
  <si>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</si>
  <si>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</si>
  <si>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</si>
  <si>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</si>
  <si>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</si>
  <si>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</si>
  <si>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</si>
  <si>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</si>
  <si>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</si>
  <si>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</si>
  <si>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</si>
  <si>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</si>
  <si>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</si>
  <si>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</si>
  <si>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</si>
  <si>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</si>
  <si>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</si>
  <si>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</si>
  <si>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</si>
  <si>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</si>
  <si>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</si>
  <si>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</si>
  <si>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</si>
  <si>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</si>
  <si>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</si>
  <si>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</si>
  <si>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</si>
  <si>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</si>
  <si>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</si>
  <si>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</si>
  <si>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</si>
  <si>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</si>
  <si>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</si>
  <si>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</si>
  <si>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</si>
  <si>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</si>
  <si>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</si>
  <si>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</si>
  <si>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</si>
  <si>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</si>
  <si>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</si>
  <si>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</si>
  <si>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</si>
  <si>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</si>
  <si>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</si>
  <si>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</si>
  <si>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</si>
  <si>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</si>
  <si>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</si>
  <si>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</si>
  <si>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</si>
  <si>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</si>
  <si>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</si>
  <si>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</si>
  <si>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</si>
  <si>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</si>
  <si>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</si>
  <si>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</si>
  <si>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</si>
  <si>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</si>
  <si>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</si>
  <si>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</si>
  <si>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</si>
  <si>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</si>
  <si>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</si>
  <si>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</si>
  <si>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</si>
  <si>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</si>
  <si>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</si>
  <si>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</si>
  <si>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</si>
  <si>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</si>
  <si>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</si>
  <si>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</si>
  <si>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</si>
  <si>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</si>
  <si>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</si>
  <si>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</si>
  <si>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</si>
  <si>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</si>
  <si>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</si>
  <si>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</si>
  <si>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</si>
  <si>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</si>
  <si>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</si>
  <si>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</si>
  <si>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</si>
  <si>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</si>
  <si>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</si>
  <si>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</si>
  <si>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</si>
  <si>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</si>
  <si>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</si>
  <si>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</si>
  <si>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</si>
  <si>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</si>
  <si>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</si>
  <si>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</si>
  <si>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</si>
  <si>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</si>
  <si>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</si>
  <si>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</si>
  <si>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</si>
  <si>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</si>
  <si>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</si>
  <si>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</si>
  <si>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</si>
  <si>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</si>
  <si>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</si>
  <si>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</si>
  <si>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</si>
  <si>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</si>
  <si>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</si>
  <si>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</si>
  <si>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</si>
  <si>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</si>
  <si>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</si>
  <si>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</si>
  <si>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</si>
  <si>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</si>
  <si>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</si>
  <si>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</si>
  <si>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</si>
  <si>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</si>
  <si>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</si>
  <si>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</si>
  <si>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</si>
  <si>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</si>
  <si>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</si>
  <si>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</si>
  <si>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</si>
  <si>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</si>
  <si>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</si>
  <si>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</si>
  <si>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</si>
  <si>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</si>
  <si>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</si>
  <si>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</si>
  <si>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</si>
  <si>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</si>
  <si>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</si>
  <si>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</si>
  <si>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</si>
  <si>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</si>
  <si>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</si>
  <si>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</si>
  <si>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</si>
  <si>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</si>
  <si>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</si>
  <si>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</si>
  <si>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</si>
  <si>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</si>
  <si>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</si>
  <si>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</si>
  <si>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</si>
  <si>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</si>
  <si>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</si>
  <si>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</si>
  <si>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</si>
  <si>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</si>
  <si>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</si>
  <si>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</si>
  <si>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</si>
  <si>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</si>
  <si>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</si>
  <si>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</si>
  <si>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</si>
  <si>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</si>
  <si>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</si>
  <si>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</si>
  <si>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</si>
  <si>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</si>
  <si>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</si>
  <si>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</si>
  <si>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</si>
  <si>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</si>
  <si>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</si>
  <si>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</si>
  <si>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</si>
  <si>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</si>
  <si>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</si>
  <si>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</si>
  <si>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</si>
  <si>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</si>
  <si>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</si>
  <si>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</si>
  <si>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</si>
  <si>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</si>
  <si>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</si>
  <si>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</si>
  <si>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</si>
  <si>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</si>
  <si>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</si>
  <si>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</si>
  <si>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</si>
  <si>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</si>
  <si>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</si>
  <si>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</si>
  <si>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</si>
  <si>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</si>
  <si>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</si>
  <si>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</si>
  <si>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</si>
  <si>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</si>
  <si>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</si>
  <si>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</si>
  <si>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</si>
  <si>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</si>
  <si>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</si>
  <si>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</si>
  <si>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</si>
  <si>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</si>
  <si>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</si>
  <si>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</si>
  <si>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</si>
  <si>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</si>
  <si>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</si>
  <si>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</si>
  <si>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</si>
  <si>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</si>
  <si>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</si>
  <si>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</si>
  <si>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</si>
  <si>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</si>
  <si>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</si>
  <si>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</si>
  <si>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</si>
  <si>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</si>
  <si>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</si>
  <si>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</si>
  <si>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</si>
  <si>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</si>
  <si>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</si>
  <si>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</si>
  <si>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</si>
  <si>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</si>
  <si>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</si>
  <si>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</si>
  <si>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</si>
  <si>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</si>
  <si>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</si>
  <si>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</si>
  <si>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</si>
  <si>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</si>
  <si>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</si>
  <si>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</si>
  <si>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</si>
  <si>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</si>
  <si>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</si>
  <si>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</si>
  <si>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</si>
  <si>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</si>
  <si>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</si>
  <si>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</si>
  <si>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</si>
  <si>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</si>
  <si>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</si>
  <si>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</si>
  <si>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</si>
  <si>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</si>
  <si>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</si>
  <si>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</si>
  <si>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</si>
  <si>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</si>
  <si>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</si>
  <si>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</si>
  <si>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</si>
  <si>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</si>
  <si>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</si>
  <si>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</si>
  <si>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</si>
  <si>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</si>
  <si>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</si>
  <si>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</si>
  <si>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</si>
  <si>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</si>
  <si>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</si>
  <si>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</si>
  <si>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</si>
  <si>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</si>
  <si>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</si>
  <si>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</si>
  <si>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</si>
  <si>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</si>
  <si>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</si>
  <si>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</si>
  <si>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</si>
  <si>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</si>
  <si>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</si>
  <si>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</si>
  <si>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</si>
  <si>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</si>
  <si>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</si>
  <si>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</si>
  <si>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</si>
  <si>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</si>
  <si>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</si>
  <si>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</si>
  <si>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</si>
  <si>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</si>
  <si>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</si>
  <si>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</si>
  <si>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</si>
  <si>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</si>
  <si>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</si>
  <si>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</si>
  <si>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</si>
  <si>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</si>
  <si>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</si>
  <si>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</si>
  <si>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</si>
  <si>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</si>
  <si>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</si>
  <si>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</si>
  <si>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</si>
  <si>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</si>
  <si>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</si>
  <si>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</si>
  <si>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</si>
  <si>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</si>
  <si>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</si>
  <si>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</si>
  <si>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</si>
  <si>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</si>
  <si>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</si>
  <si>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</si>
  <si>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</si>
  <si>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</si>
  <si>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</si>
  <si>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</si>
  <si>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</si>
  <si>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</si>
  <si>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</si>
  <si>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</si>
  <si>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</si>
  <si>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</si>
  <si>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</si>
  <si>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</si>
  <si>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</si>
  <si>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</si>
  <si>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</si>
  <si>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</si>
  <si>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</si>
  <si>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</si>
  <si>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</si>
  <si>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</si>
  <si>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</si>
  <si>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</si>
  <si>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</si>
  <si>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</si>
  <si>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</si>
  <si>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</si>
  <si>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</si>
  <si>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</si>
  <si>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</si>
  <si>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</si>
  <si>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</si>
  <si>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</si>
  <si>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</si>
  <si>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</si>
  <si>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</si>
  <si>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</si>
  <si>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</si>
  <si>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</si>
  <si>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</si>
  <si>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</si>
  <si>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</si>
  <si>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</si>
  <si>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</si>
  <si>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</si>
  <si>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</si>
  <si>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</si>
  <si>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</si>
  <si>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</si>
  <si>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</si>
  <si>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</si>
  <si>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</si>
  <si>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</si>
  <si>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</si>
  <si>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</si>
  <si>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</si>
  <si>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</si>
  <si>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</si>
  <si>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</si>
  <si>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</si>
  <si>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</si>
  <si>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</si>
  <si>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</si>
  <si>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</si>
  <si>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</si>
  <si>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</si>
  <si>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</si>
  <si>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</si>
  <si>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</si>
  <si>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</si>
  <si>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</si>
  <si>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</si>
  <si>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</si>
  <si>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</si>
  <si>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</si>
  <si>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</si>
  <si>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</si>
  <si>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</si>
  <si>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</si>
  <si>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</si>
  <si>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</si>
  <si>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</si>
  <si>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</si>
  <si>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</si>
  <si>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</si>
  <si>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</si>
  <si>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</si>
  <si>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</si>
  <si>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</si>
  <si>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</si>
  <si>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</si>
  <si>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</si>
  <si>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</si>
  <si>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</si>
  <si>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</si>
  <si>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</si>
  <si>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</si>
  <si>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</si>
  <si>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</si>
  <si>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</si>
  <si>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</si>
  <si>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</si>
  <si>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</si>
  <si>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</si>
  <si>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</si>
  <si>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</si>
  <si>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</si>
  <si>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</si>
  <si>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</si>
  <si>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</si>
  <si>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</si>
  <si>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</si>
  <si>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</si>
  <si>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</si>
  <si>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</si>
  <si>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</si>
  <si>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</si>
  <si>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</si>
  <si>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</si>
  <si>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</si>
  <si>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</si>
  <si>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</si>
  <si>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</si>
  <si>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</si>
  <si>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</si>
  <si>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</si>
  <si>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</si>
  <si>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</si>
  <si>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</si>
  <si>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</si>
  <si>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</si>
  <si>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</si>
  <si>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</si>
  <si>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</si>
  <si>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</si>
  <si>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</si>
  <si>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</si>
  <si>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</si>
  <si>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</si>
  <si>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</si>
  <si>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</si>
  <si>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</si>
  <si>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</si>
  <si>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</si>
  <si>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</si>
  <si>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</si>
  <si>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</si>
  <si>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</si>
  <si>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</si>
  <si>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</si>
  <si>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</si>
  <si>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</si>
  <si>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</si>
  <si>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</si>
  <si>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</si>
  <si>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</si>
  <si>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</si>
  <si>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</si>
  <si>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</si>
  <si>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</si>
  <si>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</si>
  <si>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</si>
  <si>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</si>
  <si>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</si>
  <si>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</si>
  <si>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</si>
  <si>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</si>
  <si>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</si>
  <si>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</si>
  <si>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</si>
  <si>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</si>
  <si>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</si>
  <si>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</si>
  <si>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</si>
  <si>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</si>
  <si>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</si>
  <si>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</si>
  <si>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</si>
  <si>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</si>
  <si>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</si>
  <si>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</si>
  <si>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</si>
  <si>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</si>
  <si>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</si>
  <si>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</si>
  <si>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</si>
  <si>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</si>
  <si>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</si>
  <si>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</si>
  <si>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</si>
  <si>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</si>
  <si>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</si>
  <si>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</si>
  <si>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</si>
  <si>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</si>
  <si>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</si>
  <si>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</si>
  <si>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</si>
  <si>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</si>
  <si>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</si>
  <si>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</si>
  <si>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</si>
  <si>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</si>
  <si>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</si>
  <si>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</si>
  <si>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</si>
  <si>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</si>
  <si>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</si>
  <si>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</si>
  <si>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</si>
  <si>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</si>
  <si>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</si>
  <si>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</si>
  <si>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</si>
  <si>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</si>
  <si>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</si>
  <si>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</si>
  <si>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</si>
  <si>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</si>
  <si>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</si>
  <si>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</si>
  <si>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</si>
  <si>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</si>
  <si>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</si>
  <si>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</si>
  <si>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</si>
  <si>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</si>
  <si>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</si>
  <si>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</si>
  <si>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</si>
  <si>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</si>
  <si>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</si>
  <si>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</si>
  <si>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</si>
  <si>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</si>
  <si>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</si>
  <si>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</si>
  <si>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</si>
  <si>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</si>
  <si>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</si>
  <si>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</si>
  <si>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</si>
  <si>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</si>
  <si>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</si>
  <si>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</si>
  <si>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</si>
  <si>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</si>
  <si>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</si>
  <si>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</si>
  <si>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</si>
  <si>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</si>
  <si>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</si>
  <si>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</si>
  <si>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</si>
  <si>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</si>
  <si>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</si>
  <si>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</si>
  <si>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</si>
  <si>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</si>
  <si>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</si>
  <si>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</si>
  <si>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</si>
  <si>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</si>
  <si>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</si>
  <si>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</si>
  <si>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</si>
  <si>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</si>
  <si>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</si>
  <si>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</si>
  <si>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</si>
  <si>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</si>
  <si>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</si>
  <si>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</si>
  <si>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</si>
  <si>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</si>
  <si>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</si>
  <si>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</si>
  <si>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</si>
  <si>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</si>
  <si>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</si>
  <si>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</si>
  <si>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</si>
  <si>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</si>
  <si>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</si>
  <si>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</si>
  <si>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</si>
  <si>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</si>
  <si>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</si>
  <si>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</si>
  <si>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</si>
  <si>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</si>
  <si>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</si>
  <si>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</si>
  <si>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</si>
  <si>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</si>
  <si>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</si>
  <si>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</si>
  <si>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</si>
  <si>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</si>
  <si>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</si>
  <si>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</si>
  <si>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</si>
  <si>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</si>
  <si>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</si>
  <si>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</si>
  <si>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</si>
  <si>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</si>
  <si>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</si>
  <si>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</si>
  <si>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</si>
  <si>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</si>
  <si>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</si>
  <si>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</si>
  <si>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</si>
  <si>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</si>
  <si>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</si>
  <si>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</si>
  <si>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</si>
  <si>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</si>
  <si>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</si>
  <si>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</si>
  <si>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</si>
  <si>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</si>
  <si>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</si>
  <si>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</si>
  <si>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</si>
  <si>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</si>
  <si>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</si>
  <si>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</si>
  <si>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</si>
  <si>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</si>
  <si>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</si>
  <si>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</si>
  <si>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</si>
  <si>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</si>
  <si>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</si>
  <si>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</si>
  <si>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</si>
  <si>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</si>
  <si>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</si>
  <si>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</si>
  <si>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</si>
  <si>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</si>
  <si>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</si>
  <si>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</si>
  <si>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</si>
  <si>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</si>
  <si>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</si>
  <si>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</si>
  <si>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</si>
  <si>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</si>
  <si>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</si>
  <si>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</si>
  <si>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</si>
  <si>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</si>
  <si>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</si>
  <si>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</si>
  <si>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</si>
  <si>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</si>
  <si>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</si>
  <si>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</si>
  <si>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</si>
  <si>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</si>
  <si>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</si>
  <si>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</si>
  <si>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</si>
  <si>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</si>
  <si>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</si>
  <si>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</si>
  <si>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</si>
  <si>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</si>
  <si>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</si>
  <si>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</si>
  <si>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</si>
  <si>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</si>
  <si>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</si>
  <si>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</si>
  <si>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</si>
  <si>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</si>
  <si>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</si>
  <si>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</si>
  <si>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</si>
  <si>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</si>
  <si>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</si>
  <si>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</si>
  <si>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</si>
  <si>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</si>
  <si>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</si>
  <si>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</si>
  <si>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</si>
  <si>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</si>
  <si>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</si>
  <si>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</si>
  <si>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</si>
  <si>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</si>
  <si>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</si>
  <si>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</si>
  <si>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</si>
  <si>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</si>
  <si>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</si>
  <si>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</si>
  <si>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</si>
  <si>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</si>
  <si>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</si>
  <si>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</si>
  <si>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</si>
  <si>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</si>
  <si>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</si>
  <si>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</si>
  <si>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</si>
  <si>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</si>
  <si>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</si>
  <si>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</si>
  <si>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</si>
  <si>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</si>
  <si>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</si>
  <si>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</si>
  <si>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</si>
  <si>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</si>
  <si>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</si>
  <si>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</si>
  <si>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</si>
  <si>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</si>
  <si>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</si>
  <si>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</si>
  <si>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</si>
  <si>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</si>
  <si>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</si>
  <si>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</si>
  <si>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</si>
  <si>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</si>
  <si>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</si>
  <si>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</si>
  <si>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</si>
  <si>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</si>
  <si>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</si>
  <si>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</si>
  <si>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</si>
  <si>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</si>
  <si>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</si>
  <si>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</si>
  <si>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</si>
  <si>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</si>
  <si>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</si>
  <si>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</si>
  <si>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</si>
  <si>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</si>
  <si>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</si>
  <si>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</si>
  <si>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</si>
  <si>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</si>
  <si>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</si>
  <si>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</si>
  <si>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</si>
  <si>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</si>
  <si>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</si>
  <si>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</si>
  <si>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</si>
  <si>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</si>
  <si>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</si>
  <si>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</si>
  <si>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</si>
  <si>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</si>
  <si>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</si>
  <si>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</si>
  <si>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</si>
  <si>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</si>
  <si>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</si>
  <si>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</si>
  <si>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</si>
  <si>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</si>
  <si>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</si>
  <si>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</si>
  <si>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</si>
  <si>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</si>
  <si>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</si>
  <si>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</si>
  <si>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</si>
  <si>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</si>
  <si>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</si>
  <si>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</si>
  <si>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</si>
  <si>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</si>
  <si>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</si>
  <si>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</si>
  <si>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</si>
  <si>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</si>
  <si>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</si>
  <si>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</si>
  <si>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</si>
  <si>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</si>
  <si>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</si>
  <si>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</si>
  <si>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</si>
  <si>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</si>
  <si>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</si>
  <si>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</si>
  <si>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</si>
  <si>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</si>
  <si>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</si>
  <si>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</si>
  <si>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</si>
  <si>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</si>
  <si>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</si>
  <si>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</si>
  <si>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</si>
  <si>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</si>
  <si>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</si>
  <si>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</si>
  <si>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</si>
  <si>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</si>
  <si>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</si>
  <si>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</si>
  <si>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</si>
  <si>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</si>
  <si>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</si>
  <si>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</si>
  <si>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</si>
  <si>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</si>
  <si>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</si>
  <si>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</si>
  <si>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</si>
  <si>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</si>
  <si>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</si>
  <si>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</si>
  <si>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</si>
  <si>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</si>
  <si>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</si>
  <si>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</si>
  <si>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</si>
  <si>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</si>
  <si>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</si>
  <si>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</si>
  <si>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</si>
  <si>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</si>
  <si>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</si>
  <si>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</si>
  <si>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</si>
  <si>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</si>
  <si>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</si>
  <si>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</si>
  <si>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</si>
  <si>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</si>
  <si>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</si>
  <si>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</si>
  <si>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</si>
  <si>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</si>
  <si>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</si>
  <si>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</si>
  <si>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</si>
  <si>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</si>
  <si>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</si>
  <si>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</si>
  <si>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</si>
  <si>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</si>
  <si>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</si>
  <si>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</si>
  <si>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</si>
  <si>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</si>
  <si>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</si>
  <si>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</si>
  <si>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</si>
  <si>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</si>
  <si>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</si>
  <si>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</si>
  <si>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</si>
  <si>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</si>
  <si>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</si>
  <si>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</si>
  <si>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</si>
  <si>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</si>
  <si>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</si>
  <si>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</si>
  <si>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</si>
  <si>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</si>
  <si>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</si>
  <si>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</si>
  <si>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</si>
  <si>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</si>
  <si>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</si>
  <si>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</si>
  <si>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</si>
  <si>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</si>
  <si>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</si>
  <si>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</si>
  <si>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</si>
  <si>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</si>
  <si>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</si>
  <si>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</si>
  <si>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</si>
  <si>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</si>
  <si>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</si>
  <si>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</si>
  <si>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</si>
  <si>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</si>
  <si>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</si>
  <si>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</si>
  <si>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</si>
  <si>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</si>
  <si>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</si>
  <si>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</si>
  <si>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</si>
  <si>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</si>
  <si>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</si>
  <si>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</si>
  <si>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</si>
  <si>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</si>
  <si>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</si>
  <si>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</si>
  <si>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</si>
  <si>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</si>
  <si>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</si>
  <si>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</si>
  <si>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</si>
  <si>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</si>
  <si>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</si>
  <si>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</si>
  <si>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</si>
  <si>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</si>
  <si>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</si>
  <si>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</si>
  <si>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</si>
  <si>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</si>
  <si>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</si>
  <si>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</si>
  <si>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</si>
  <si>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</si>
  <si>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</si>
  <si>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</si>
  <si>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</si>
  <si>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</si>
  <si>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</si>
  <si>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</si>
  <si>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</si>
  <si>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</si>
  <si>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</si>
  <si>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</si>
  <si>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</si>
  <si>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</si>
  <si>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</si>
  <si>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</si>
  <si>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</si>
  <si>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</si>
  <si>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</si>
  <si>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</si>
  <si>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</si>
  <si>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</si>
  <si>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</si>
  <si>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</si>
  <si>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</si>
  <si>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</si>
  <si>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</si>
  <si>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</si>
  <si>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</si>
  <si>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</si>
  <si>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</si>
  <si>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</si>
  <si>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</si>
  <si>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</si>
  <si>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</si>
  <si>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</si>
  <si>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</si>
  <si>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</si>
  <si>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</si>
  <si>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</si>
  <si>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</si>
  <si>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</si>
  <si>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</si>
  <si>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</si>
  <si>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</si>
  <si>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</si>
  <si>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</si>
  <si>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</si>
  <si>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</si>
  <si>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</si>
  <si>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</si>
  <si>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</si>
  <si>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</si>
  <si>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</si>
  <si>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</si>
  <si>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</si>
  <si>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</si>
  <si>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</si>
  <si>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</si>
  <si>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</si>
  <si>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</si>
  <si>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</si>
  <si>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</si>
  <si>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</si>
  <si>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</si>
  <si>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</si>
  <si>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</si>
  <si>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</si>
  <si>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</si>
  <si>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</si>
  <si>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</si>
  <si>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</si>
  <si>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</si>
  <si>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</si>
  <si>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</si>
  <si>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</si>
  <si>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</si>
  <si>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</si>
  <si>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</si>
  <si>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</si>
  <si>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</si>
  <si>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</si>
  <si>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</si>
  <si>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</si>
  <si>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</si>
  <si>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</si>
  <si>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</si>
  <si>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</si>
  <si>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</si>
  <si>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</si>
  <si>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</si>
  <si>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</si>
  <si>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</si>
  <si>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</si>
  <si>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</si>
  <si>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</si>
  <si>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</si>
  <si>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</si>
  <si>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</si>
  <si>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</si>
  <si>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</si>
  <si>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</si>
  <si>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</si>
  <si>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</si>
  <si>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</si>
  <si>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</si>
  <si>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</si>
  <si>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</si>
  <si>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</si>
  <si>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</si>
  <si>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</si>
  <si>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</si>
  <si>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</si>
  <si>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</si>
  <si>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</si>
  <si>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</si>
  <si>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</si>
  <si>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</si>
  <si>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</si>
  <si>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</si>
  <si>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</si>
  <si>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</si>
  <si>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</si>
  <si>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</si>
  <si>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</si>
  <si>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</si>
  <si>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</si>
  <si>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</si>
  <si>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</si>
  <si>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</si>
  <si>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</si>
  <si>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</si>
  <si>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</si>
  <si>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</si>
  <si>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</si>
  <si>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</si>
  <si>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</si>
  <si>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</si>
  <si>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</si>
  <si>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</si>
  <si>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</si>
  <si>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</si>
  <si>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</si>
  <si>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</si>
  <si>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</si>
  <si>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</si>
  <si>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</si>
  <si>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</si>
  <si>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</si>
  <si>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</si>
  <si>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</si>
  <si>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</si>
  <si>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</si>
  <si>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</si>
  <si>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</si>
  <si>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</si>
  <si>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</si>
  <si>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</si>
  <si>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</si>
  <si>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</si>
  <si>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</si>
  <si>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</si>
  <si>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</si>
  <si>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</si>
  <si>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</si>
  <si>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</si>
  <si>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</si>
  <si>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</si>
  <si>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</si>
  <si>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</si>
  <si>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</si>
  <si>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</si>
  <si>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</si>
  <si>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</si>
  <si>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</si>
  <si>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</si>
  <si>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</si>
  <si>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</si>
  <si>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</si>
  <si>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</si>
  <si>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</si>
  <si>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</si>
  <si>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</si>
  <si>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</si>
  <si>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</si>
  <si>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</si>
  <si>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</si>
  <si>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</si>
  <si>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</si>
  <si>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</si>
  <si>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</si>
  <si>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</si>
  <si>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</si>
  <si>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</si>
  <si>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</si>
  <si>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</si>
  <si>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</si>
  <si>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</si>
  <si>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</si>
  <si>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</si>
  <si>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</si>
  <si>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</si>
  <si>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</si>
  <si>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</si>
  <si>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</si>
  <si>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</si>
  <si>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</si>
  <si>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</si>
  <si>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</si>
  <si>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</si>
  <si>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</si>
  <si>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</si>
  <si>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</si>
  <si>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</si>
  <si>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</si>
  <si>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</si>
  <si>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</si>
  <si>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</si>
  <si>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</si>
  <si>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</si>
  <si>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</si>
  <si>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</si>
  <si>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</si>
  <si>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</si>
  <si>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</si>
  <si>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</si>
  <si>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</si>
  <si>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</si>
  <si>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</si>
  <si>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</si>
  <si>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</si>
  <si>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</si>
  <si>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</si>
  <si>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</si>
  <si>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</si>
  <si>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</si>
  <si>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</si>
  <si>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</si>
  <si>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</si>
  <si>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</si>
  <si>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</si>
  <si>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</si>
  <si>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</si>
  <si>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</si>
  <si>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</si>
  <si>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</si>
  <si>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</si>
  <si>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</si>
  <si>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</si>
  <si>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</si>
  <si>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</si>
  <si>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</si>
  <si>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</si>
  <si>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</si>
  <si>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</si>
  <si>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</si>
  <si>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</si>
  <si>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</si>
  <si>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</si>
  <si>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</si>
  <si>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</si>
  <si>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</si>
  <si>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</si>
  <si>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</si>
  <si>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</si>
  <si>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</si>
  <si>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</si>
  <si>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</si>
  <si>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</si>
  <si>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</si>
  <si>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</si>
  <si>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</si>
  <si>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</si>
  <si>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</si>
  <si>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</si>
  <si>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</si>
  <si>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</si>
  <si>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</si>
  <si>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</si>
  <si>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</si>
  <si>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</si>
  <si>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</si>
  <si>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</si>
  <si>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</si>
  <si>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</si>
  <si>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</si>
  <si>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</si>
  <si>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</si>
  <si>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</si>
  <si>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</si>
  <si>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</si>
  <si>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</si>
  <si>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</si>
  <si>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</si>
  <si>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</si>
  <si>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</si>
  <si>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</si>
  <si>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</si>
  <si>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</si>
  <si>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</si>
  <si>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</si>
  <si>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</si>
  <si>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</si>
  <si>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</si>
  <si>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</si>
  <si>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</si>
  <si>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</si>
  <si>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</si>
  <si>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</si>
  <si>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</si>
  <si>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</si>
  <si>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</si>
  <si>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</si>
  <si>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</si>
  <si>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</si>
  <si>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</si>
  <si>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</si>
  <si>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</si>
  <si>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</si>
  <si>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</si>
  <si>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</si>
  <si>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</si>
  <si>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</si>
  <si>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</si>
  <si>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</si>
  <si>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</si>
  <si>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</si>
  <si>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</si>
  <si>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</si>
  <si>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</si>
  <si>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</si>
  <si>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</si>
  <si>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</si>
  <si>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</si>
  <si>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</si>
  <si>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</si>
  <si>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</si>
  <si>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</si>
  <si>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</si>
  <si>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</si>
  <si>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</si>
  <si>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</si>
  <si>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</si>
  <si>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</si>
  <si>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</si>
  <si>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</si>
  <si>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</si>
  <si>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</si>
  <si>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</si>
  <si>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</si>
  <si>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</si>
  <si>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</si>
  <si>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</si>
  <si>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</si>
  <si>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</si>
  <si>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</si>
  <si>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</si>
  <si>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</si>
  <si>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</si>
  <si>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</si>
  <si>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</si>
  <si>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</si>
  <si>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</si>
  <si>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</si>
  <si>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</si>
  <si>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</si>
  <si>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</si>
  <si>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</si>
  <si>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</si>
  <si>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</si>
  <si>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</si>
  <si>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</si>
  <si>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</si>
  <si>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</si>
  <si>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</si>
  <si>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</si>
  <si>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</si>
  <si>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</si>
  <si>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</si>
  <si>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</si>
  <si>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</si>
  <si>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</si>
  <si>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</si>
  <si>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</si>
  <si>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</si>
  <si>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</si>
  <si>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</si>
  <si>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</si>
  <si>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</si>
  <si>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</si>
  <si>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</si>
  <si>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</si>
  <si>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</si>
  <si>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</si>
  <si>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</si>
  <si>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</si>
  <si>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</si>
  <si>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</si>
  <si>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</si>
  <si>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</si>
  <si>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</si>
  <si>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</si>
  <si>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</si>
  <si>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</si>
  <si>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</si>
  <si>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</si>
  <si>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</si>
  <si>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</si>
  <si>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</si>
  <si>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</si>
  <si>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</si>
  <si>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</si>
  <si>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</si>
  <si>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</si>
  <si>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</si>
  <si>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</si>
  <si>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</si>
  <si>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</si>
  <si>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</si>
  <si>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</si>
  <si>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</si>
  <si>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</si>
  <si>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</si>
  <si>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</si>
  <si>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</si>
  <si>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</si>
  <si>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</si>
  <si>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</si>
  <si>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</si>
  <si>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</si>
  <si>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</si>
  <si>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</si>
  <si>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</si>
  <si>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</si>
  <si>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</si>
  <si>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</si>
  <si>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</si>
  <si>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</si>
  <si>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</si>
  <si>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</si>
  <si>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</si>
  <si>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</si>
  <si>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</si>
  <si>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</si>
  <si>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</si>
  <si>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</si>
  <si>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</si>
  <si>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</si>
  <si>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</si>
  <si>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</si>
  <si>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</si>
  <si>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</si>
  <si>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</si>
  <si>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</si>
  <si>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</si>
  <si>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</si>
  <si>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</si>
  <si>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</si>
  <si>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</si>
  <si>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</si>
  <si>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</si>
  <si>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</si>
  <si>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</si>
  <si>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</si>
  <si>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</si>
  <si>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</si>
  <si>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</si>
  <si>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</si>
  <si>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</si>
  <si>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</si>
  <si>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</si>
  <si>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</si>
  <si>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</si>
  <si>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</si>
  <si>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</si>
  <si>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</si>
  <si>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</si>
  <si>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</si>
  <si>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</si>
  <si>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</si>
  <si>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</si>
  <si>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</si>
  <si>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</si>
  <si>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</si>
  <si>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</si>
  <si>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</si>
  <si>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</si>
  <si>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</si>
  <si>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</si>
  <si>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</si>
  <si>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</si>
  <si>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</si>
  <si>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</si>
  <si>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</si>
  <si>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</si>
  <si>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</si>
  <si>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</si>
  <si>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</si>
  <si>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</si>
  <si>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</si>
  <si>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</si>
  <si>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</si>
  <si>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</si>
  <si>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</si>
  <si>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</si>
  <si>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</si>
  <si>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</si>
  <si>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</si>
  <si>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</si>
  <si>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</si>
  <si>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</si>
  <si>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</si>
  <si>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</si>
  <si>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</si>
  <si>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</si>
  <si>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</si>
  <si>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</si>
  <si>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</si>
  <si>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</si>
  <si>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</si>
  <si>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</si>
  <si>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</si>
  <si>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</si>
  <si>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</si>
  <si>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</si>
  <si>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</si>
  <si>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</si>
  <si>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</si>
  <si>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</si>
  <si>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</si>
  <si>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</si>
  <si>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</si>
  <si>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</si>
  <si>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</si>
  <si>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</si>
  <si>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</si>
  <si>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</si>
  <si>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</si>
  <si>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</si>
  <si>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</si>
  <si>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</si>
  <si>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</si>
  <si>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</si>
  <si>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</si>
  <si>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</si>
  <si>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</si>
  <si>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</si>
  <si>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</si>
  <si>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</si>
  <si>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</si>
  <si>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</si>
  <si>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</si>
  <si>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</si>
  <si>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</si>
  <si>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</si>
  <si>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</si>
  <si>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</si>
  <si>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</si>
  <si>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</si>
  <si>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</si>
  <si>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</si>
  <si>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</si>
  <si>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</si>
  <si>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</si>
  <si>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</si>
  <si>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</si>
  <si>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</si>
  <si>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</si>
  <si>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</si>
  <si>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</si>
  <si>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</si>
  <si>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</si>
  <si>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</si>
  <si>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</si>
  <si>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</si>
  <si>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</si>
  <si>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</si>
  <si>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</si>
  <si>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</si>
  <si>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</si>
  <si>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</si>
  <si>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</si>
  <si>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</si>
  <si>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</si>
  <si>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</si>
  <si>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</si>
  <si>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</si>
  <si>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</si>
  <si>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</si>
  <si>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</si>
  <si>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</si>
  <si>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</si>
  <si>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</si>
  <si>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</si>
  <si>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</si>
  <si>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</si>
  <si>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</si>
  <si>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</si>
  <si>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</si>
  <si>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</si>
  <si>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</si>
  <si>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</si>
  <si>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</si>
  <si>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</si>
  <si>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</si>
  <si>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</si>
  <si>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</si>
  <si>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</si>
  <si>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</si>
  <si>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</si>
  <si>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</si>
  <si>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</si>
  <si>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</si>
  <si>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</si>
  <si>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</si>
  <si>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</si>
  <si>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</si>
  <si>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</si>
  <si>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</si>
  <si>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</si>
  <si>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</si>
  <si>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</si>
  <si>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</si>
  <si>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</si>
  <si>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</si>
  <si>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</si>
  <si>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</si>
  <si>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</si>
  <si>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</si>
  <si>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</si>
  <si>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</si>
  <si>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</si>
  <si>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</si>
  <si>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</si>
  <si>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</si>
  <si>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</si>
  <si>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</si>
  <si>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</si>
  <si>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</si>
  <si>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</si>
  <si>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</si>
  <si>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</si>
  <si>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</si>
  <si>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</si>
  <si>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</si>
  <si>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</si>
  <si>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</si>
  <si>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</si>
  <si>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</si>
  <si>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</si>
  <si>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</si>
  <si>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</si>
  <si>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</si>
  <si>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</si>
  <si>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</si>
  <si>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</si>
  <si>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</si>
  <si>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</si>
  <si>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</si>
  <si>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</si>
  <si>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</si>
  <si>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</si>
  <si>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</si>
  <si>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</si>
  <si>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</si>
  <si>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</si>
  <si>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</si>
  <si>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</si>
  <si>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</si>
  <si>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</si>
  <si>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</si>
  <si>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</si>
  <si>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</si>
  <si>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</si>
  <si>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</si>
  <si>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</si>
  <si>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</si>
  <si>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</si>
  <si>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</si>
  <si>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</si>
  <si>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</si>
  <si>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</si>
  <si>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</si>
  <si>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</si>
  <si>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</si>
  <si>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</si>
  <si>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</si>
  <si>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</si>
  <si>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</si>
  <si>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</si>
  <si>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</si>
  <si>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</si>
  <si>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</si>
  <si>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</si>
  <si>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</si>
  <si>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</si>
  <si>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</si>
  <si>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</si>
  <si>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</si>
  <si>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</si>
  <si>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</si>
  <si>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</si>
  <si>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</si>
  <si>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</si>
  <si>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</si>
  <si>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</si>
  <si>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</si>
  <si>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</si>
  <si>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</si>
  <si>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</si>
  <si>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</si>
  <si>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</si>
  <si>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</si>
  <si>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</si>
  <si>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</si>
  <si>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</si>
  <si>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</si>
  <si>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</si>
  <si>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</si>
  <si>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</si>
  <si>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</si>
  <si>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</si>
  <si>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</si>
  <si>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</si>
  <si>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</si>
  <si>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</si>
  <si>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</si>
  <si>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</si>
  <si>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</si>
  <si>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</si>
  <si>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</si>
  <si>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</si>
  <si>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</si>
  <si>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</si>
  <si>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</si>
  <si>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</si>
  <si>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</si>
  <si>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</si>
  <si>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</si>
  <si>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</si>
  <si>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</si>
  <si>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</si>
  <si>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</si>
  <si>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</si>
  <si>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</si>
  <si>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</si>
  <si>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</si>
  <si>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</si>
  <si>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</si>
  <si>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</si>
  <si>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</si>
  <si>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</si>
  <si>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</si>
  <si>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</si>
  <si>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</si>
  <si>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</si>
  <si>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</si>
  <si>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</si>
  <si>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</si>
  <si>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</si>
  <si>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</si>
  <si>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</si>
  <si>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</si>
  <si>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</si>
  <si>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</si>
  <si>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</si>
  <si>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</si>
  <si>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</si>
  <si>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</si>
  <si>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</si>
  <si>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</si>
  <si>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</si>
  <si>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</si>
  <si>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</si>
  <si>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</si>
  <si>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</si>
  <si>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</si>
  <si>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</si>
  <si>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</si>
  <si>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</si>
  <si>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</si>
  <si>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</si>
  <si>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</si>
  <si>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</si>
  <si>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</si>
  <si>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</si>
  <si>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</si>
  <si>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</si>
  <si>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</si>
  <si>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</si>
  <si>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</si>
  <si>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</si>
  <si>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</si>
  <si>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</si>
  <si>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</si>
  <si>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</si>
  <si>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</si>
  <si>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</si>
  <si>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</si>
  <si>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</si>
  <si>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</si>
  <si>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</si>
  <si>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</si>
  <si>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</si>
  <si>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</si>
  <si>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</si>
  <si>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</si>
  <si>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</si>
  <si>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</si>
  <si>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</si>
  <si>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</si>
  <si>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</si>
  <si>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</si>
  <si>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</si>
  <si>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</si>
  <si>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</si>
  <si>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</si>
  <si>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</si>
  <si>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</si>
  <si>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</si>
  <si>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</si>
  <si>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</si>
  <si>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</si>
  <si>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</si>
  <si>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</si>
  <si>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</si>
  <si>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</si>
  <si>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</si>
  <si>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</si>
  <si>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</si>
  <si>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</si>
  <si>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</si>
  <si>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</si>
  <si>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</si>
  <si>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</si>
  <si>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</si>
  <si>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</si>
  <si>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</si>
  <si>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</si>
  <si>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</si>
  <si>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</si>
  <si>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</si>
  <si>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</si>
  <si>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</si>
  <si>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</si>
  <si>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</si>
  <si>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</si>
  <si>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</si>
  <si>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</si>
  <si>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</si>
  <si>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</si>
  <si>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</si>
  <si>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</si>
  <si>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</si>
  <si>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</si>
  <si>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</si>
  <si>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</si>
  <si>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</si>
  <si>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</si>
  <si>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</si>
  <si>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</si>
  <si>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</si>
  <si>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</si>
  <si>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</si>
  <si>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</si>
  <si>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</si>
  <si>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</si>
  <si>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</si>
  <si>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</si>
  <si>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</si>
  <si>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</si>
  <si>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</si>
  <si>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</si>
  <si>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</si>
  <si>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</si>
  <si>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</si>
  <si>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</si>
  <si>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</si>
  <si>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</si>
  <si>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</si>
  <si>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</si>
  <si>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</si>
  <si>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</si>
  <si>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</si>
  <si>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</si>
  <si>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</si>
  <si>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</si>
  <si>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</si>
  <si>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</si>
  <si>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</si>
  <si>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</si>
  <si>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</si>
  <si>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</si>
  <si>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</si>
  <si>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</si>
  <si>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</si>
  <si>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</si>
  <si>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</si>
  <si>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</si>
  <si>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</si>
  <si>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</si>
  <si>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</si>
  <si>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</si>
  <si>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</si>
  <si>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</si>
  <si>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</si>
  <si>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</si>
  <si>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</si>
  <si>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</si>
  <si>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</si>
  <si>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</si>
  <si>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</si>
  <si>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</si>
  <si>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</si>
  <si>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</si>
  <si>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</si>
  <si>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</si>
  <si>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</si>
  <si>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</si>
  <si>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</si>
  <si>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</si>
  <si>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</si>
  <si>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</si>
  <si>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</si>
  <si>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</si>
  <si>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</si>
  <si>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</si>
  <si>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</si>
  <si>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</si>
  <si>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</si>
  <si>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</si>
  <si>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</si>
  <si>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</si>
  <si>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</si>
  <si>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</si>
  <si>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</si>
  <si>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</si>
  <si>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</si>
  <si>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</si>
  <si>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</si>
  <si>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</si>
  <si>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</si>
  <si>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</si>
  <si>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</si>
  <si>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</si>
  <si>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</si>
  <si>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</si>
  <si>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</si>
  <si>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</si>
  <si>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</si>
  <si>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</si>
  <si>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</si>
  <si>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</si>
  <si>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</si>
  <si>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</si>
  <si>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</si>
  <si>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</si>
  <si>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</si>
  <si>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</si>
  <si>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</si>
  <si>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</si>
  <si>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</si>
  <si>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</si>
  <si>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</si>
  <si>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</si>
  <si>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</si>
  <si>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</si>
  <si>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</si>
  <si>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</si>
  <si>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</si>
  <si>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</si>
  <si>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</si>
  <si>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</si>
  <si>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</si>
  <si>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</si>
  <si>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</si>
  <si>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</si>
  <si>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</si>
  <si>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</si>
  <si>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</si>
  <si>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</si>
  <si>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</si>
  <si>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</si>
  <si>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</si>
  <si>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</si>
  <si>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</si>
  <si>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</si>
  <si>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</si>
  <si>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</si>
  <si>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</si>
  <si>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</si>
  <si>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</si>
  <si>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</si>
  <si>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</si>
  <si>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</si>
  <si>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</si>
  <si>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</si>
  <si>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</si>
  <si>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</si>
  <si>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</si>
  <si>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</si>
  <si>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</si>
  <si>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</si>
  <si>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</si>
  <si>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</si>
  <si>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</si>
  <si>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</si>
  <si>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</si>
  <si>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</si>
  <si>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</si>
  <si>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</si>
  <si>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</si>
  <si>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</si>
  <si>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</si>
  <si>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</si>
  <si>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</si>
  <si>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</si>
  <si>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</si>
  <si>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</si>
  <si>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</si>
  <si>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</si>
  <si>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</si>
  <si>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</si>
  <si>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</si>
  <si>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</si>
  <si>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</si>
  <si>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</si>
  <si>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</si>
  <si>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</si>
  <si>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</si>
  <si>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</si>
  <si>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</si>
  <si>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</si>
  <si>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</si>
  <si>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</si>
  <si>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</si>
  <si>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</si>
  <si>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</si>
  <si>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</si>
  <si>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</si>
  <si>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</si>
  <si>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</si>
  <si>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</si>
  <si>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</si>
  <si>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</si>
  <si>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</si>
  <si>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</si>
  <si>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</si>
  <si>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</si>
  <si>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</si>
  <si>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</si>
  <si>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</si>
  <si>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</si>
  <si>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</si>
  <si>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</si>
  <si>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</si>
  <si>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</si>
  <si>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</si>
  <si>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</si>
  <si>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</si>
  <si>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</si>
  <si>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</si>
  <si>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</si>
  <si>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</si>
  <si>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</si>
  <si>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</si>
  <si>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</si>
  <si>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</si>
  <si>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</si>
  <si>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</si>
  <si>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</si>
  <si>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</si>
  <si>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</si>
  <si>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</si>
  <si>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</si>
  <si>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</si>
  <si>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</si>
  <si>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</si>
  <si>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</si>
  <si>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</si>
  <si>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</si>
  <si>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</si>
  <si>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</si>
  <si>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</si>
  <si>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</si>
  <si>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</si>
  <si>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</si>
  <si>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</si>
  <si>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</si>
  <si>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</si>
  <si>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</si>
  <si>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</si>
  <si>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</si>
  <si>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</si>
  <si>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</si>
  <si>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</si>
  <si>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</si>
  <si>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</si>
  <si>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</si>
  <si>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</si>
  <si>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</si>
  <si>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</si>
  <si>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</si>
  <si>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</si>
  <si>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</si>
  <si>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</si>
  <si>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</si>
  <si>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</si>
  <si>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</si>
  <si>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</si>
  <si>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</si>
  <si>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</si>
  <si>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</si>
  <si>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</si>
  <si>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</si>
  <si>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</si>
  <si>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</si>
  <si>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</si>
  <si>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</si>
  <si>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</si>
  <si>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</si>
  <si>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</si>
  <si>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</si>
  <si>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</si>
  <si>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</si>
  <si>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</si>
  <si>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</si>
  <si>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</si>
  <si>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</si>
  <si>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</si>
  <si>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</si>
  <si>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</si>
  <si>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</si>
  <si>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</si>
  <si>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</si>
  <si>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</si>
  <si>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</si>
  <si>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</si>
  <si>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</si>
  <si>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</si>
  <si>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</si>
  <si>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</si>
  <si>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</si>
  <si>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</si>
  <si>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</si>
  <si>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</si>
  <si>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</si>
  <si>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</si>
  <si>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</si>
  <si>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</si>
  <si>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</si>
  <si>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</si>
  <si>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</si>
  <si>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</si>
  <si>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</si>
  <si>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</si>
  <si>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</si>
  <si>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</si>
  <si>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</si>
  <si>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</si>
  <si>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</si>
  <si>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</si>
  <si>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</si>
  <si>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</si>
  <si>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</si>
  <si>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</si>
  <si>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</si>
  <si>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</si>
  <si>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</si>
  <si>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</si>
  <si>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</si>
  <si>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</si>
  <si>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</si>
  <si>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</si>
  <si>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</si>
  <si>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</si>
  <si>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</si>
  <si>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</si>
  <si>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</si>
  <si>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</si>
  <si>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</si>
  <si>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</si>
  <si>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</si>
  <si>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</si>
  <si>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</si>
  <si>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</si>
  <si>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</si>
  <si>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</si>
  <si>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</si>
  <si>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</si>
  <si>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</si>
  <si>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</si>
  <si>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</si>
  <si>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</si>
  <si>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</si>
  <si>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</si>
  <si>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</si>
  <si>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</si>
  <si>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</si>
  <si>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</si>
  <si>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</si>
  <si>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</si>
  <si>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</si>
  <si>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</si>
  <si>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</si>
  <si>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</si>
  <si>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</si>
  <si>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</si>
  <si>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</si>
  <si>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</si>
  <si>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</si>
  <si>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</si>
  <si>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</si>
  <si>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</si>
  <si>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</si>
  <si>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</si>
  <si>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</si>
  <si>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</si>
  <si>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</si>
  <si>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</si>
  <si>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</si>
  <si>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</si>
  <si>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</si>
  <si>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</si>
  <si>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</si>
  <si>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</si>
  <si>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</si>
  <si>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</si>
  <si>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</si>
  <si>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</si>
  <si>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</si>
  <si>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</si>
  <si>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</si>
  <si>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</si>
  <si>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</si>
  <si>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</si>
  <si>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</si>
  <si>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</si>
  <si>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</si>
  <si>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</si>
  <si>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</si>
  <si>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</si>
  <si>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</si>
  <si>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</si>
  <si>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</si>
  <si>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</si>
  <si>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</si>
  <si>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</si>
  <si>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</si>
  <si>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</si>
  <si>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</si>
  <si>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</si>
  <si>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</si>
  <si>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</si>
  <si>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</si>
  <si>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</si>
  <si>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</si>
  <si>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</si>
  <si>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</si>
  <si>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</si>
  <si>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</si>
  <si>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</si>
  <si>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</si>
  <si>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</si>
  <si>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</si>
  <si>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</si>
  <si>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</si>
  <si>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</si>
  <si>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</si>
  <si>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</si>
  <si>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</si>
  <si>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</si>
  <si>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</si>
  <si>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</si>
  <si>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</si>
  <si>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</si>
  <si>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</si>
  <si>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</si>
  <si>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</si>
  <si>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</si>
  <si>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</si>
  <si>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</si>
  <si>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</si>
  <si>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</si>
  <si>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</si>
  <si>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</si>
  <si>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</si>
  <si>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</si>
  <si>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</si>
  <si>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</si>
  <si>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</si>
  <si>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</si>
  <si>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</si>
  <si>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</si>
  <si>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</si>
  <si>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</si>
  <si>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</si>
  <si>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</si>
  <si>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</si>
  <si>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</si>
  <si>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</si>
  <si>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</si>
  <si>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</si>
  <si>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</si>
  <si>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</si>
  <si>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</si>
  <si>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</si>
  <si>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</si>
  <si>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</si>
  <si>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</si>
  <si>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</si>
  <si>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</si>
  <si>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</si>
  <si>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</si>
  <si>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</si>
  <si>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</si>
  <si>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</si>
  <si>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</si>
  <si>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</si>
  <si>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</si>
  <si>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</si>
  <si>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</si>
  <si>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</si>
  <si>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</si>
  <si>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</si>
  <si>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</si>
  <si>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</si>
  <si>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</si>
  <si>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</si>
  <si>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</si>
  <si>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</si>
  <si>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</si>
  <si>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</si>
  <si>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</si>
  <si>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</si>
  <si>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</si>
  <si>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</si>
  <si>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</si>
  <si>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</si>
  <si>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</si>
  <si>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</si>
  <si>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</si>
  <si>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</si>
  <si>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</si>
  <si>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</si>
  <si>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</si>
  <si>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</si>
  <si>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</si>
  <si>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</si>
  <si>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</si>
  <si>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</si>
  <si>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</si>
  <si>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</si>
  <si>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</si>
  <si>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</si>
  <si>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</si>
  <si>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</si>
  <si>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</si>
  <si>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</si>
  <si>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</si>
  <si>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</si>
  <si>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</si>
  <si>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</si>
  <si>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</si>
  <si>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</si>
  <si>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</si>
  <si>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</si>
  <si>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</si>
  <si>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</si>
  <si>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</si>
  <si>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</si>
  <si>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</si>
  <si>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</si>
  <si>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</si>
  <si>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</si>
  <si>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</si>
  <si>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</si>
  <si>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</si>
  <si>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</si>
  <si>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</si>
  <si>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</si>
  <si>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</si>
  <si>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</si>
  <si>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</si>
  <si>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</si>
  <si>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</si>
  <si>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</si>
  <si>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</si>
  <si>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</si>
  <si>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</si>
  <si>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</si>
  <si>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</si>
  <si>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</si>
  <si>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</si>
  <si>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</si>
  <si>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</si>
  <si>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</si>
  <si>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</si>
  <si>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</si>
  <si>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</si>
  <si>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</si>
  <si>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</si>
  <si>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</si>
  <si>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</si>
  <si>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</si>
  <si>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</si>
  <si>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</si>
  <si>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</si>
  <si>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</si>
  <si>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</si>
  <si>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</si>
  <si>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</si>
  <si>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</si>
  <si>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</si>
  <si>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</si>
  <si>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</si>
  <si>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</si>
  <si>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</si>
  <si>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</si>
  <si>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</si>
  <si>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</si>
  <si>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</si>
  <si>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</si>
  <si>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</si>
  <si>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</si>
  <si>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</si>
  <si>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</si>
  <si>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</si>
  <si>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</si>
  <si>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</si>
  <si>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</si>
  <si>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</si>
  <si>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</si>
  <si>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</si>
  <si>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</si>
  <si>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</si>
  <si>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</si>
  <si>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</si>
  <si>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</si>
  <si>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</si>
  <si>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</si>
  <si>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</si>
  <si>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</si>
  <si>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</si>
  <si>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</si>
  <si>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</si>
  <si>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</si>
  <si>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</si>
  <si>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</si>
  <si>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</si>
  <si>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</si>
  <si>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</si>
  <si>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</si>
  <si>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</si>
  <si>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</si>
  <si>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</si>
  <si>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</si>
  <si>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</si>
  <si>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</si>
  <si>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</si>
  <si>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</si>
  <si>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</si>
  <si>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</si>
  <si>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</si>
  <si>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</si>
  <si>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</si>
  <si>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</si>
  <si>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</si>
  <si>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</si>
  <si>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</si>
  <si>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</si>
  <si>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</si>
  <si>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</si>
  <si>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</si>
  <si>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</si>
  <si>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</si>
  <si>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</si>
  <si>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</si>
  <si>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</si>
  <si>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</si>
  <si>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</si>
  <si>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</si>
  <si>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</si>
  <si>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</si>
  <si>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</si>
  <si>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</si>
  <si>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</si>
  <si>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</si>
  <si>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</si>
  <si>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</si>
  <si>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</si>
  <si>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</si>
  <si>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</si>
  <si>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</si>
  <si>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</si>
  <si>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</si>
  <si>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</si>
  <si>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</si>
  <si>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</si>
  <si>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</si>
  <si>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</si>
  <si>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</si>
  <si>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</si>
  <si>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</si>
  <si>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</si>
  <si>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</si>
  <si>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</si>
  <si>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</si>
  <si>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</si>
  <si>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</si>
  <si>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</si>
  <si>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</si>
  <si>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</si>
  <si>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</si>
  <si>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</si>
  <si>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</si>
  <si>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</si>
  <si>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</si>
  <si>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</si>
  <si>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</si>
  <si>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</si>
  <si>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</si>
  <si>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</si>
  <si>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</si>
  <si>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</si>
  <si>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</si>
  <si>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</si>
  <si>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</si>
  <si>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</si>
  <si>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</si>
  <si>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</si>
  <si>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</si>
  <si>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</si>
  <si>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</si>
  <si>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</si>
  <si>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</si>
  <si>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</si>
  <si>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</si>
  <si>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</si>
  <si>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</si>
  <si>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</si>
  <si>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</si>
  <si>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</si>
  <si>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</si>
  <si>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</si>
  <si>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</si>
  <si>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</si>
  <si>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</si>
  <si>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</si>
  <si>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</si>
  <si>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</si>
  <si>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</si>
  <si>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</si>
  <si>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</si>
  <si>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</si>
  <si>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</si>
  <si>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</si>
  <si>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</si>
  <si>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</si>
  <si>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</si>
  <si>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</si>
  <si>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</si>
  <si>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</si>
  <si>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</si>
  <si>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</si>
  <si>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</si>
  <si>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</si>
  <si>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</si>
  <si>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</si>
  <si>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</si>
  <si>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</si>
  <si>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</si>
  <si>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</si>
  <si>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</si>
  <si>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</si>
  <si>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</si>
  <si>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</si>
  <si>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</si>
  <si>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</si>
  <si>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</si>
  <si>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</si>
  <si>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</si>
  <si>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</si>
  <si>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</si>
  <si>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</si>
  <si>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</si>
  <si>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</si>
  <si>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</si>
  <si>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</si>
  <si>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</si>
  <si>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</si>
  <si>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</si>
  <si>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</si>
  <si>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</si>
  <si>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</si>
  <si>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</si>
  <si>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</si>
  <si>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</si>
  <si>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</si>
  <si>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</si>
  <si>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</si>
  <si>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</si>
  <si>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</si>
  <si>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</si>
  <si>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</si>
  <si>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</si>
  <si>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</si>
  <si>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</si>
  <si>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</si>
  <si>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</si>
  <si>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</si>
  <si>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</si>
  <si>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</si>
  <si>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</si>
  <si>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</si>
  <si>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</si>
  <si>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</si>
  <si>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</si>
  <si>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</si>
  <si>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</si>
  <si>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</si>
  <si>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</si>
  <si>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</si>
  <si>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</si>
  <si>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</si>
  <si>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</si>
  <si>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</si>
  <si>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</si>
  <si>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</si>
  <si>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</si>
  <si>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</si>
  <si>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</si>
  <si>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</si>
  <si>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</si>
  <si>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</si>
  <si>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</si>
  <si>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</si>
  <si>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</si>
  <si>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</si>
  <si>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</si>
  <si>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</si>
  <si>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</si>
  <si>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</si>
  <si>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</si>
  <si>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</si>
  <si>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</si>
  <si>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</si>
  <si>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</si>
  <si>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</si>
  <si>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</si>
  <si>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</si>
  <si>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</si>
  <si>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</si>
  <si>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</si>
  <si>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</si>
  <si>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</si>
  <si>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</si>
  <si>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</si>
  <si>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</si>
  <si>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</si>
  <si>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</si>
  <si>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</si>
  <si>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</si>
  <si>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</si>
  <si>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</si>
  <si>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</si>
  <si>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</si>
  <si>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</si>
  <si>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</si>
  <si>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</si>
  <si>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</si>
  <si>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</si>
  <si>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</si>
  <si>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</si>
  <si>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</si>
  <si>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</si>
  <si>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</si>
  <si>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</si>
  <si>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</si>
  <si>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</si>
  <si>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</si>
  <si>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</si>
  <si>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</si>
  <si>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</si>
  <si>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</si>
  <si>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</si>
  <si>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</si>
  <si>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</si>
  <si>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</si>
  <si>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</si>
  <si>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</si>
  <si>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</si>
  <si>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</si>
  <si>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</si>
  <si>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</si>
  <si>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</si>
  <si>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</si>
  <si>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</si>
  <si>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</si>
  <si>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</si>
  <si>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</si>
  <si>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</si>
  <si>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</si>
  <si>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</si>
  <si>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</si>
  <si>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</si>
  <si>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</si>
  <si>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</si>
  <si>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</si>
  <si>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</si>
  <si>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</si>
  <si>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</si>
  <si>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</si>
  <si>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</si>
  <si>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</si>
  <si>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</si>
  <si>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</si>
  <si>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</si>
  <si>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</si>
  <si>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</si>
  <si>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</si>
  <si>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</si>
  <si>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</si>
  <si>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</si>
  <si>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</si>
  <si>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</si>
  <si>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</si>
  <si>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</si>
  <si>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</si>
  <si>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</si>
  <si>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</si>
  <si>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</si>
  <si>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</si>
  <si>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</si>
  <si>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</si>
  <si>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</si>
  <si>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</si>
  <si>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</si>
  <si>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</si>
  <si>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</si>
  <si>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</si>
  <si>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</si>
  <si>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</si>
  <si>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</si>
  <si>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</si>
  <si>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</si>
  <si>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</si>
  <si>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</si>
  <si>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</si>
  <si>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</si>
  <si>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</si>
  <si>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</si>
  <si>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</si>
  <si>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</si>
  <si>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</si>
  <si>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</si>
  <si>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</si>
  <si>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</si>
  <si>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</si>
  <si>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</si>
  <si>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</si>
  <si>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</si>
  <si>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</si>
  <si>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</si>
  <si>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</si>
  <si>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</si>
  <si>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</si>
  <si>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</si>
  <si>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</si>
  <si>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</si>
  <si>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</si>
  <si>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</si>
  <si>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</si>
  <si>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</si>
  <si>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</si>
  <si>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</si>
  <si>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</si>
  <si>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</si>
  <si>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</si>
  <si>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</si>
  <si>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</si>
  <si>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</si>
  <si>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</si>
  <si>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</si>
  <si>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</si>
  <si>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</si>
  <si>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</si>
  <si>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</si>
  <si>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</si>
  <si>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</si>
  <si>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</si>
  <si>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</si>
  <si>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</si>
  <si>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</si>
  <si>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</si>
  <si>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</si>
  <si>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</si>
  <si>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</si>
  <si>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</si>
  <si>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</si>
  <si>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</si>
  <si>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</si>
  <si>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</si>
  <si>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</si>
  <si>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</si>
  <si>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</si>
  <si>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</si>
  <si>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</si>
  <si>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</si>
  <si>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</si>
  <si>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</si>
  <si>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</si>
  <si>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</si>
  <si>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</si>
  <si>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</si>
  <si>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</si>
  <si>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</si>
  <si>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</si>
  <si>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</si>
  <si>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</si>
  <si>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</si>
  <si>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</si>
  <si>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</si>
  <si>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</si>
  <si>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</si>
  <si>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</si>
  <si>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</si>
  <si>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</si>
  <si>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</si>
  <si>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</si>
  <si>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</si>
  <si>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</si>
  <si>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</si>
  <si>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</si>
  <si>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</si>
  <si>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</si>
  <si>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</si>
  <si>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</si>
  <si>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</si>
  <si>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</si>
  <si>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</si>
  <si>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</si>
  <si>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</si>
  <si>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</si>
  <si>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</si>
  <si>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</si>
  <si>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</si>
  <si>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</si>
  <si>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</si>
  <si>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</si>
  <si>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</si>
  <si>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</si>
  <si>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</si>
  <si>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</si>
  <si>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</si>
  <si>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</si>
  <si>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</si>
  <si>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</si>
  <si>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</si>
  <si>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</si>
  <si>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</si>
  <si>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</si>
  <si>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</si>
  <si>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</si>
  <si>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</si>
  <si>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</si>
  <si>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</si>
  <si>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</si>
  <si>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</si>
  <si>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</si>
  <si>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</si>
  <si>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</si>
  <si>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</si>
  <si>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</si>
  <si>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</si>
  <si>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</si>
  <si>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</si>
  <si>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</si>
  <si>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</si>
  <si>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</si>
  <si>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</si>
  <si>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</si>
  <si>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</si>
  <si>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</si>
  <si>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</si>
  <si>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</si>
  <si>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</si>
  <si>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</si>
  <si>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</si>
  <si>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</si>
  <si>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</si>
  <si>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</si>
  <si>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</si>
  <si>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</si>
  <si>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</si>
  <si>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</si>
  <si>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</si>
  <si>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</si>
  <si>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</si>
  <si>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</si>
  <si>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</si>
  <si>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</si>
  <si>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</si>
  <si>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</si>
  <si>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</si>
  <si>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</si>
  <si>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</si>
  <si>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</si>
  <si>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</si>
  <si>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</si>
  <si>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</si>
  <si>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</si>
  <si>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</si>
  <si>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</si>
  <si>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</si>
  <si>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</si>
  <si>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</si>
  <si>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</si>
  <si>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</si>
  <si>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</si>
  <si>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</si>
  <si>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</si>
  <si>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</si>
  <si>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</si>
  <si>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</si>
  <si>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</si>
  <si>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</si>
  <si>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</si>
  <si>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</si>
  <si>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</si>
  <si>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</si>
  <si>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</si>
  <si>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</si>
  <si>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</si>
  <si>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</si>
  <si>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</si>
  <si>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</si>
  <si>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</si>
  <si>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</si>
  <si>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</si>
  <si>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</si>
  <si>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</si>
  <si>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</si>
  <si>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</si>
  <si>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</si>
  <si>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</si>
  <si>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</si>
  <si>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</si>
  <si>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</si>
  <si>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</si>
  <si>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</si>
  <si>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</si>
  <si>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</si>
  <si>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</si>
  <si>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</si>
  <si>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</si>
  <si>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</si>
  <si>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</si>
  <si>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</si>
  <si>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</si>
  <si>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</si>
  <si>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</si>
  <si>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</si>
  <si>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</si>
  <si>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</si>
  <si>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</si>
  <si>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</si>
  <si>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</si>
  <si>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</si>
  <si>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</si>
  <si>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</si>
  <si>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</si>
  <si>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</si>
  <si>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</si>
  <si>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</si>
  <si>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</si>
  <si>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</si>
  <si>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</si>
  <si>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</si>
  <si>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</si>
  <si>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</si>
  <si>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</si>
  <si>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</si>
  <si>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</si>
  <si>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</si>
  <si>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</si>
  <si>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</si>
  <si>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</si>
  <si>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</si>
  <si>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</si>
  <si>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</si>
  <si>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</si>
  <si>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</si>
  <si>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</si>
  <si>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</si>
  <si>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</si>
  <si>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</si>
  <si>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</si>
  <si>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</si>
  <si>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</si>
  <si>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</si>
  <si>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</si>
  <si>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</si>
  <si>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</si>
  <si>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</si>
  <si>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</si>
  <si>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</si>
  <si>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</si>
  <si>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</si>
  <si>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</si>
  <si>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</si>
  <si>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</si>
  <si>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</si>
  <si>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</si>
  <si>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</si>
  <si>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</si>
  <si>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</si>
  <si>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</si>
  <si>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</si>
  <si>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</si>
  <si>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</si>
  <si>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</si>
  <si>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</si>
  <si>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</si>
  <si>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</si>
  <si>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</si>
  <si>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</si>
  <si>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</si>
  <si>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</si>
  <si>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</si>
  <si>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</si>
  <si>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</si>
  <si>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</si>
  <si>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</si>
  <si>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</si>
  <si>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</si>
  <si>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</si>
  <si>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</si>
  <si>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</si>
  <si>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</si>
  <si>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</si>
  <si>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</si>
  <si>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</si>
  <si>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</si>
  <si>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</si>
  <si>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</si>
  <si>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</si>
  <si>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</si>
  <si>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</si>
  <si>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</si>
  <si>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</si>
  <si>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</si>
  <si>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</si>
  <si>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</si>
  <si>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</si>
  <si>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</si>
  <si>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</si>
  <si>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</si>
  <si>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</si>
  <si>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</si>
  <si>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</si>
  <si>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</si>
  <si>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</si>
  <si>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</si>
  <si>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</si>
  <si>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</si>
  <si>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</si>
  <si>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</si>
  <si>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</si>
  <si>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</si>
  <si>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</si>
  <si>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</si>
  <si>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</si>
  <si>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</si>
  <si>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</si>
  <si>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</si>
  <si>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</si>
  <si>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</si>
  <si>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</si>
  <si>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</si>
  <si>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</si>
  <si>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</si>
  <si>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</si>
  <si>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</si>
  <si>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</si>
  <si>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</si>
  <si>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</si>
  <si>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</si>
  <si>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</si>
  <si>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</si>
  <si>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</si>
  <si>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</si>
  <si>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</si>
  <si>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</si>
  <si>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</si>
  <si>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</si>
  <si>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</si>
  <si>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</si>
  <si>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</si>
  <si>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</si>
  <si>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</si>
  <si>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</si>
  <si>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</si>
  <si>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</si>
  <si>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</si>
  <si>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</si>
  <si>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</si>
  <si>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</si>
  <si>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</si>
  <si>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</si>
  <si>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</si>
  <si>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</si>
  <si>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</si>
  <si>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</si>
  <si>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</si>
  <si>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</si>
  <si>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</si>
  <si>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</si>
  <si>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</si>
  <si>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</si>
  <si>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</si>
  <si>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</si>
  <si>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</si>
  <si>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</si>
  <si>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</si>
  <si>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</si>
  <si>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</si>
  <si>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</si>
  <si>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</si>
  <si>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</si>
  <si>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</si>
  <si>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</si>
  <si>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</si>
  <si>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</si>
  <si>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</si>
  <si>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</si>
  <si>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</si>
  <si>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</si>
  <si>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</si>
  <si>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</si>
  <si>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</si>
  <si>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</si>
  <si>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</si>
  <si>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</si>
  <si>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</si>
  <si>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</si>
  <si>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</si>
  <si>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</si>
  <si>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</si>
  <si>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</si>
  <si>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</si>
  <si>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</si>
  <si>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</si>
  <si>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</si>
  <si>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</si>
  <si>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</si>
  <si>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</si>
  <si>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</si>
  <si>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</si>
  <si>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</si>
  <si>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</si>
  <si>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</si>
  <si>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</si>
  <si>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</si>
  <si>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</si>
  <si>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</si>
  <si>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</si>
  <si>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</si>
  <si>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</si>
  <si>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</si>
  <si>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</si>
  <si>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</si>
  <si>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</si>
  <si>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</si>
  <si>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</si>
  <si>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</si>
  <si>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</si>
  <si>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</si>
  <si>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</si>
  <si>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</si>
  <si>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</si>
  <si>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</si>
  <si>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</si>
  <si>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</si>
  <si>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</si>
  <si>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</si>
  <si>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</si>
  <si>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</si>
  <si>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</si>
  <si>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</si>
  <si>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</si>
  <si>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</si>
  <si>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</si>
  <si>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</si>
  <si>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</si>
  <si>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</si>
  <si>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</si>
  <si>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</si>
  <si>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</si>
  <si>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</si>
  <si>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</si>
  <si>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</si>
  <si>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</si>
  <si>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</si>
  <si>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</si>
  <si>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</si>
  <si>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</si>
  <si>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</si>
  <si>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</si>
  <si>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</si>
  <si>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</si>
  <si>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</si>
  <si>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</si>
  <si>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</si>
  <si>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</si>
  <si>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</si>
  <si>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</si>
  <si>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</si>
  <si>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</si>
  <si>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</si>
  <si>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</si>
  <si>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</si>
  <si>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</si>
  <si>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</si>
  <si>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</si>
  <si>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</si>
  <si>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</si>
  <si>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</si>
  <si>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</si>
  <si>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</si>
  <si>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</si>
  <si>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</si>
  <si>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</si>
  <si>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</si>
  <si>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</si>
  <si>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</si>
  <si>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</si>
  <si>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</si>
  <si>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</si>
  <si>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</si>
  <si>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</si>
  <si>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</si>
  <si>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</si>
  <si>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</si>
  <si>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</si>
  <si>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</si>
  <si>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</si>
  <si>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</si>
  <si>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</si>
  <si>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</si>
  <si>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</si>
  <si>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</si>
  <si>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</si>
  <si>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</si>
  <si>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</si>
  <si>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</si>
  <si>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</si>
  <si>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</si>
  <si>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</si>
  <si>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</si>
  <si>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</si>
  <si>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</si>
  <si>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</si>
  <si>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</si>
  <si>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</si>
  <si>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</si>
  <si>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</si>
  <si>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</si>
  <si>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</si>
  <si>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</si>
  <si>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</si>
  <si>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</si>
  <si>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</si>
  <si>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</si>
  <si>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</si>
  <si>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</si>
  <si>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</si>
  <si>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</si>
  <si>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</si>
  <si>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</si>
  <si>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</si>
  <si>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</si>
  <si>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</si>
  <si>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</si>
  <si>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</si>
  <si>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</si>
  <si>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</si>
  <si>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</si>
  <si>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</si>
  <si>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</si>
  <si>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</si>
  <si>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</si>
  <si>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</si>
  <si>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</si>
  <si>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</si>
  <si>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</si>
  <si>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</si>
  <si>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</si>
  <si>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</si>
  <si>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</si>
  <si>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</si>
  <si>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</si>
  <si>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</si>
  <si>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</si>
  <si>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</si>
  <si>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</si>
  <si>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</si>
  <si>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</si>
  <si>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</si>
  <si>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</si>
  <si>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</si>
  <si>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</si>
  <si>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</si>
  <si>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</si>
  <si>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</si>
  <si>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</si>
  <si>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</si>
  <si>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</si>
  <si>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</si>
  <si>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</si>
  <si>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</si>
  <si>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</si>
  <si>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</si>
  <si>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</si>
  <si>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</si>
  <si>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</si>
  <si>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</si>
  <si>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</si>
  <si>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</si>
  <si>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</si>
  <si>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</si>
  <si>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</si>
  <si>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</si>
  <si>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</si>
  <si>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</si>
  <si>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</si>
  <si>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</si>
  <si>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</si>
  <si>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</si>
  <si>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</si>
  <si>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</si>
  <si>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</si>
  <si>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</si>
  <si>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</si>
  <si>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</si>
  <si>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</si>
  <si>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</si>
  <si>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</si>
  <si>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</si>
  <si>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</si>
  <si>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</si>
  <si>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</si>
  <si>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</si>
  <si>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</si>
  <si>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</si>
  <si>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</si>
  <si>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</si>
  <si>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</si>
  <si>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</si>
  <si>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</si>
  <si>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</si>
  <si>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</si>
  <si>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</si>
  <si>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</si>
  <si>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</si>
  <si>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</si>
  <si>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</si>
  <si>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</si>
  <si>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</si>
  <si>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</si>
  <si>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</si>
  <si>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</si>
  <si>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</si>
  <si>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</si>
  <si>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</si>
  <si>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</si>
  <si>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</si>
  <si>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</si>
  <si>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</si>
  <si>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</si>
  <si>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</si>
  <si>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</si>
  <si>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</si>
  <si>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</si>
  <si>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</si>
  <si>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</si>
  <si>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</si>
  <si>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</si>
  <si>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</si>
  <si>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</si>
  <si>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</si>
  <si>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</si>
  <si>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</si>
  <si>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</si>
  <si>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</si>
  <si>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</si>
  <si>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</si>
  <si>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</si>
  <si>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</si>
  <si>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</si>
  <si>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</si>
  <si>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</si>
  <si>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</si>
  <si>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</si>
  <si>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</si>
  <si>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</si>
  <si>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</si>
  <si>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</si>
  <si>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</si>
  <si>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</si>
  <si>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</si>
  <si>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</si>
  <si>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</si>
  <si>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</si>
  <si>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</si>
  <si>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</si>
  <si>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</si>
  <si>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</si>
  <si>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</si>
  <si>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</si>
  <si>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</si>
  <si>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</si>
  <si>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</si>
  <si>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</si>
  <si>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</si>
  <si>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</si>
  <si>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</si>
  <si>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</si>
  <si>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</si>
  <si>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</si>
  <si>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</si>
  <si>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</si>
  <si>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</si>
  <si>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</si>
  <si>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</si>
  <si>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</si>
  <si>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</si>
  <si>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</si>
  <si>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</si>
  <si>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</si>
  <si>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</si>
  <si>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</si>
  <si>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</si>
  <si>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</si>
  <si>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</si>
  <si>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</si>
  <si>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</si>
  <si>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</si>
  <si>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</si>
  <si>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</si>
  <si>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</si>
  <si>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</si>
  <si>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</si>
  <si>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</si>
  <si>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</si>
  <si>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</si>
  <si>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</si>
  <si>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</si>
  <si>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</si>
  <si>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</si>
  <si>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</si>
  <si>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</si>
  <si>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</si>
  <si>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</si>
  <si>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</si>
  <si>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</si>
  <si>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</si>
  <si>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</si>
  <si>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</si>
  <si>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</si>
  <si>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</si>
  <si>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</si>
  <si>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</si>
  <si>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</si>
  <si>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</si>
  <si>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</si>
  <si>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</si>
  <si>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</si>
  <si>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</si>
  <si>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</si>
  <si>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</si>
  <si>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</si>
  <si>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</si>
  <si>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</si>
  <si>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</si>
  <si>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</si>
  <si>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</si>
  <si>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</si>
  <si>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</si>
  <si>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</si>
  <si>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</si>
  <si>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</si>
  <si>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</si>
  <si>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</si>
  <si>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</si>
  <si>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</si>
  <si>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</si>
  <si>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</si>
  <si>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</si>
  <si>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</si>
  <si>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</si>
  <si>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</si>
  <si>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</si>
  <si>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</si>
  <si>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</si>
  <si>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</si>
  <si>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</si>
  <si>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</si>
  <si>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</si>
  <si>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</si>
  <si>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</si>
  <si>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</si>
  <si>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</si>
  <si>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</si>
  <si>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</si>
  <si>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</si>
  <si>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</si>
  <si>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</si>
  <si>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</si>
  <si>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</si>
  <si>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</si>
  <si>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</si>
  <si>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</si>
  <si>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</si>
  <si>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</si>
  <si>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</si>
  <si>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</si>
  <si>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</si>
  <si>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</si>
  <si>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</si>
  <si>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</si>
  <si>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</si>
  <si>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</si>
  <si>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</si>
  <si>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</si>
  <si>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</si>
  <si>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</si>
  <si>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</si>
  <si>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</si>
  <si>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</si>
  <si>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</si>
  <si>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</si>
  <si>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</si>
  <si>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</si>
  <si>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</si>
  <si>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</si>
  <si>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</si>
  <si>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</si>
  <si>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</si>
  <si>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</si>
  <si>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</si>
  <si>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</si>
  <si>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</si>
  <si>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</si>
  <si>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</si>
  <si>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</si>
  <si>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</si>
  <si>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</si>
  <si>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</si>
  <si>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</si>
  <si>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</si>
  <si>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</si>
  <si>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</si>
  <si>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</si>
  <si>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</si>
  <si>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</si>
  <si>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</si>
  <si>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</si>
  <si>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</si>
  <si>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</si>
  <si>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</si>
  <si>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</si>
  <si>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</si>
  <si>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</si>
  <si>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</si>
  <si>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</si>
  <si>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</si>
  <si>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</si>
  <si>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</si>
  <si>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</si>
  <si>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</si>
  <si>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</si>
  <si>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</si>
  <si>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</si>
  <si>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</si>
  <si>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</si>
  <si>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</si>
  <si>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</si>
  <si>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</si>
  <si>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</si>
  <si>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</si>
  <si>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</si>
  <si>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</si>
  <si>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</si>
  <si>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</si>
  <si>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</si>
  <si>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</si>
  <si>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</si>
  <si>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</si>
  <si>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</si>
  <si>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</si>
  <si>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</si>
  <si>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</si>
  <si>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</si>
  <si>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</si>
  <si>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</si>
  <si>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</si>
  <si>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</si>
  <si>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</si>
  <si>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</si>
  <si>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</si>
  <si>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</si>
  <si>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</si>
  <si>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</si>
  <si>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</si>
  <si>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</si>
  <si>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</si>
  <si>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</si>
  <si>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</si>
  <si>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</si>
  <si>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</si>
  <si>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</si>
  <si>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</si>
  <si>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</si>
  <si>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</si>
  <si>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</si>
  <si>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</si>
  <si>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</si>
  <si>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</si>
  <si>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</si>
  <si>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</si>
  <si>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</si>
  <si>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</si>
  <si>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</si>
  <si>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</si>
  <si>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</si>
  <si>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</si>
  <si>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</si>
  <si>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</si>
  <si>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</si>
  <si>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</si>
  <si>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</si>
  <si>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</si>
  <si>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</si>
  <si>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</si>
  <si>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</si>
  <si>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</si>
  <si>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</si>
  <si>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</si>
  <si>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</si>
  <si>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</si>
  <si>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</si>
  <si>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</si>
  <si>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</si>
  <si>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</si>
  <si>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</si>
  <si>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</si>
  <si>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</si>
  <si>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</si>
  <si>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</si>
  <si>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</si>
  <si>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</si>
  <si>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</si>
  <si>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</si>
  <si>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</si>
  <si>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</si>
  <si>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</si>
  <si>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</si>
  <si>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</si>
  <si>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</si>
  <si>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</si>
  <si>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</si>
  <si>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</si>
  <si>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</si>
  <si>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</si>
  <si>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</si>
  <si>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</si>
  <si>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</si>
  <si>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</si>
  <si>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</si>
  <si>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</si>
  <si>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</si>
  <si>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</si>
  <si>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</si>
  <si>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</si>
  <si>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</si>
  <si>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</si>
  <si>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</si>
  <si>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</si>
  <si>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</si>
  <si>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</si>
  <si>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</si>
  <si>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</si>
  <si>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</si>
  <si>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</si>
  <si>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</si>
  <si>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</si>
  <si>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</si>
  <si>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</si>
  <si>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</si>
  <si>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</si>
  <si>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</si>
  <si>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</si>
  <si>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</si>
  <si>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</si>
  <si>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</si>
  <si>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</si>
  <si>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</si>
  <si>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</si>
  <si>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</si>
  <si>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</si>
  <si>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</si>
  <si>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</si>
  <si>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</si>
  <si>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</si>
  <si>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</si>
  <si>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</si>
  <si>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</si>
  <si>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</si>
  <si>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</si>
  <si>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</si>
  <si>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</si>
  <si>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</si>
  <si>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</si>
  <si>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</si>
  <si>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</si>
  <si>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</si>
  <si>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</si>
  <si>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</si>
  <si>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</si>
  <si>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</si>
  <si>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</si>
  <si>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</si>
  <si>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</si>
  <si>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</si>
  <si>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</si>
  <si>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</si>
  <si>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</si>
  <si>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</si>
  <si>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</si>
  <si>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</si>
  <si>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</si>
  <si>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</si>
  <si>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</si>
  <si>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</si>
  <si>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</si>
  <si>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</si>
  <si>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</si>
  <si>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</si>
  <si>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</si>
  <si>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</si>
  <si>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</si>
  <si>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</si>
  <si>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</si>
  <si>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</si>
  <si>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</si>
  <si>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</si>
  <si>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</si>
  <si>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</si>
  <si>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</si>
  <si>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</si>
  <si>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</si>
  <si>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</si>
  <si>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</si>
  <si>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</si>
  <si>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</si>
  <si>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</si>
  <si>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</si>
  <si>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</si>
  <si>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</si>
  <si>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</si>
  <si>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</si>
  <si>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</si>
  <si>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</si>
  <si>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</si>
  <si>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</si>
  <si>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</si>
  <si>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</si>
  <si>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</si>
  <si>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</si>
  <si>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</si>
  <si>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</si>
  <si>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</si>
  <si>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</si>
  <si>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</si>
  <si>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</si>
  <si>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</si>
  <si>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</si>
  <si>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</si>
  <si>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</si>
  <si>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</si>
  <si>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</si>
  <si>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</si>
  <si>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</si>
  <si>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</si>
  <si>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</si>
  <si>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</si>
  <si>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</si>
  <si>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</si>
  <si>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</si>
  <si>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</si>
  <si>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</si>
  <si>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</si>
  <si>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</si>
  <si>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</si>
  <si>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</si>
  <si>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</si>
  <si>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</si>
  <si>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</si>
  <si>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</si>
  <si>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</si>
  <si>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</si>
  <si>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</si>
  <si>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</si>
  <si>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</si>
  <si>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</si>
  <si>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</si>
  <si>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</si>
  <si>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</si>
  <si>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</si>
  <si>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</si>
  <si>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</si>
  <si>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</si>
  <si>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</si>
  <si>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</si>
  <si>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</si>
  <si>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</si>
  <si>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</si>
  <si>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</si>
  <si>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</si>
  <si>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</si>
  <si>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</si>
  <si>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</si>
  <si>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</si>
  <si>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</si>
  <si>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</si>
  <si>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</si>
  <si>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</si>
  <si>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</si>
  <si>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</si>
  <si>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</si>
  <si>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</si>
  <si>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</si>
  <si>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</si>
  <si>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</si>
  <si>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</si>
  <si>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</si>
  <si>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</si>
  <si>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</si>
  <si>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</si>
  <si>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</si>
  <si>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</si>
  <si>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</si>
  <si>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</si>
  <si>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</si>
  <si>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</si>
  <si>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</si>
  <si>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</si>
  <si>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</si>
  <si>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</si>
  <si>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</si>
  <si>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</si>
  <si>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</si>
  <si>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</si>
  <si>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</si>
  <si>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</si>
  <si>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</si>
  <si>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</si>
  <si>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</si>
  <si>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</si>
  <si>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</si>
  <si>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</si>
  <si>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</si>
  <si>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</si>
  <si>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</si>
  <si>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</si>
  <si>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</si>
  <si>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</si>
  <si>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</si>
  <si>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</si>
  <si>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</si>
  <si>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</si>
  <si>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</si>
  <si>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</si>
  <si>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</si>
  <si>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</si>
  <si>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</si>
  <si>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</si>
  <si>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</si>
  <si>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</si>
  <si>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</si>
  <si>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</si>
  <si>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</si>
  <si>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</si>
  <si>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</si>
  <si>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</si>
  <si>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</si>
  <si>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</si>
  <si>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</si>
  <si>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</si>
  <si>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</si>
  <si>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</si>
  <si>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</si>
  <si>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</si>
  <si>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</si>
  <si>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</si>
  <si>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</si>
  <si>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</si>
  <si>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</si>
  <si>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</si>
  <si>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</si>
  <si>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</si>
  <si>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</si>
  <si>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</si>
  <si>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</si>
  <si>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</si>
  <si>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</si>
  <si>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</si>
  <si>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</si>
  <si>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</si>
  <si>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</si>
  <si>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</si>
  <si>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</si>
  <si>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</si>
  <si>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</si>
  <si>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</si>
  <si>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</si>
  <si>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</si>
  <si>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</si>
  <si>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</si>
  <si>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</si>
  <si>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</si>
  <si>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</si>
  <si>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</si>
  <si>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</si>
  <si>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</si>
  <si>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</si>
  <si>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</si>
  <si>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</si>
  <si>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</si>
  <si>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</si>
  <si>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</si>
  <si>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</si>
  <si>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</si>
  <si>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</si>
  <si>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</si>
  <si>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</si>
  <si>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</si>
  <si>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</si>
  <si>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</si>
  <si>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</si>
  <si>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</si>
  <si>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</si>
  <si>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</si>
  <si>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</si>
  <si>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</si>
  <si>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</si>
  <si>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</si>
  <si>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</si>
  <si>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</si>
  <si>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</si>
  <si>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</si>
  <si>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</si>
  <si>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</si>
  <si>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</si>
  <si>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</si>
  <si>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</si>
  <si>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</si>
  <si>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</si>
  <si>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</si>
  <si>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</si>
  <si>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</si>
  <si>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</si>
  <si>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</si>
  <si>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</si>
  <si>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</si>
  <si>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</si>
  <si>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</si>
  <si>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</si>
  <si>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</si>
  <si>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</si>
  <si>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</si>
  <si>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</si>
  <si>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</si>
  <si>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</si>
  <si>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</si>
  <si>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</si>
  <si>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</si>
  <si>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</si>
  <si>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</si>
  <si>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</si>
  <si>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</si>
  <si>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</si>
  <si>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</si>
  <si>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</si>
  <si>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</si>
  <si>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</si>
  <si>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</si>
  <si>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</si>
  <si>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</si>
  <si>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</si>
  <si>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</si>
  <si>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</si>
  <si>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</si>
  <si>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</si>
  <si>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</si>
  <si>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</si>
  <si>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</si>
  <si>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</si>
  <si>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</si>
  <si>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</si>
  <si>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</si>
  <si>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</si>
  <si>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</si>
  <si>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</si>
  <si>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</si>
  <si>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</si>
  <si>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</si>
  <si>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</si>
  <si>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</si>
  <si>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</si>
  <si>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</si>
  <si>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</si>
  <si>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</si>
  <si>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</si>
  <si>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</si>
  <si>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</si>
  <si>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</si>
  <si>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</si>
  <si>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</si>
  <si>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</si>
  <si>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</si>
  <si>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</si>
  <si>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</si>
  <si>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</si>
  <si>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</si>
  <si>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</si>
  <si>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</si>
  <si>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</si>
  <si>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</si>
  <si>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</si>
  <si>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</si>
  <si>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</si>
  <si>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</si>
  <si>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</si>
  <si>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</si>
  <si>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</si>
  <si>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</si>
  <si>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</si>
  <si>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</si>
  <si>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</si>
  <si>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</si>
  <si>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</si>
  <si>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</si>
  <si>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</si>
  <si>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</si>
  <si>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</si>
  <si>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</si>
  <si>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</si>
  <si>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</si>
  <si>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</si>
  <si>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</si>
  <si>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</si>
  <si>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</si>
  <si>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</si>
  <si>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</si>
  <si>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</si>
  <si>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</si>
  <si>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</si>
  <si>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</si>
  <si>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</si>
  <si>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</si>
  <si>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</si>
  <si>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</si>
  <si>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</si>
  <si>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</si>
  <si>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</si>
  <si>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</si>
  <si>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</si>
  <si>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</si>
  <si>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</si>
  <si>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</si>
  <si>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</si>
  <si>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</si>
  <si>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</si>
  <si>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</si>
  <si>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</si>
  <si>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</si>
  <si>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</si>
  <si>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</si>
  <si>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</si>
  <si>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</si>
  <si>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</si>
  <si>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</si>
  <si>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</si>
  <si>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</si>
  <si>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</si>
  <si>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</si>
  <si>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</si>
  <si>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</si>
  <si>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</si>
  <si>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</si>
  <si>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</si>
  <si>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</si>
  <si>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</si>
  <si>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</si>
  <si>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</si>
  <si>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</si>
  <si>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</si>
  <si>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</si>
  <si>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</si>
  <si>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</si>
  <si>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</si>
  <si>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</si>
  <si>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</si>
  <si>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</si>
  <si>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</si>
  <si>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</si>
  <si>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</si>
  <si>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</si>
  <si>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</si>
  <si>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</si>
  <si>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</si>
  <si>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</si>
  <si>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</si>
  <si>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</si>
  <si>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</si>
  <si>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</si>
  <si>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</si>
  <si>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</si>
  <si>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</si>
  <si>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</si>
  <si>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</si>
  <si>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</si>
  <si>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</si>
  <si>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</si>
  <si>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</si>
  <si>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</si>
  <si>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</si>
  <si>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</si>
  <si>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</si>
  <si>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</si>
  <si>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</si>
  <si>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</si>
  <si>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</si>
  <si>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</si>
  <si>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</si>
  <si>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</si>
  <si>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</si>
  <si>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</si>
  <si>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</si>
  <si>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</si>
  <si>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</si>
  <si>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</si>
  <si>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</si>
  <si>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</si>
  <si>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</si>
  <si>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</si>
  <si>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</si>
  <si>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</si>
  <si>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</si>
  <si>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</si>
  <si>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</si>
  <si>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</si>
  <si>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</si>
  <si>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</si>
  <si>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</si>
  <si>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</si>
  <si>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</si>
  <si>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</si>
  <si>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</si>
  <si>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</si>
  <si>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</si>
  <si>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</si>
  <si>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</si>
  <si>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</si>
  <si>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</si>
  <si>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</si>
  <si>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</si>
  <si>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</si>
  <si>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</si>
  <si>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</si>
  <si>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</si>
  <si>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</si>
  <si>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</si>
  <si>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</si>
  <si>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</si>
  <si>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</si>
  <si>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</si>
  <si>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</si>
  <si>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</si>
  <si>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</si>
  <si>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</si>
  <si>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</si>
  <si>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</si>
  <si>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</si>
  <si>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</si>
  <si>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</si>
  <si>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</si>
  <si>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</si>
  <si>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</si>
  <si>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</si>
  <si>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</si>
  <si>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</si>
  <si>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</si>
  <si>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</si>
  <si>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</si>
  <si>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</si>
  <si>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</si>
  <si>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</si>
  <si>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</si>
  <si>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</si>
  <si>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</si>
  <si>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</si>
  <si>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</si>
  <si>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</si>
  <si>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</si>
  <si>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</si>
  <si>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</si>
  <si>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</si>
  <si>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</si>
  <si>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</si>
  <si>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</si>
  <si>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</si>
  <si>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</si>
  <si>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</si>
  <si>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</si>
  <si>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</si>
  <si>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</si>
  <si>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</si>
  <si>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</si>
  <si>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</si>
  <si>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</si>
  <si>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</si>
  <si>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</si>
  <si>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</si>
  <si>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</si>
  <si>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</si>
  <si>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</si>
  <si>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</si>
  <si>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</si>
  <si>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</si>
  <si>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</si>
  <si>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</si>
  <si>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</si>
  <si>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</si>
  <si>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</si>
  <si>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</si>
  <si>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</si>
  <si>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</si>
  <si>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</si>
  <si>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</si>
  <si>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</si>
  <si>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</si>
  <si>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</si>
  <si>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</si>
  <si>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</si>
  <si>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</si>
  <si>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</si>
  <si>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</si>
  <si>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</si>
  <si>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</si>
  <si>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</si>
  <si>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</si>
  <si>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</si>
  <si>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</si>
  <si>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</si>
  <si>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</si>
  <si>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</si>
  <si>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</si>
  <si>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</si>
  <si>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</si>
  <si>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</si>
  <si>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</si>
  <si>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</si>
  <si>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</si>
  <si>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</si>
  <si>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</si>
  <si>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</si>
  <si>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</si>
  <si>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</si>
  <si>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</si>
  <si>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</si>
  <si>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</si>
  <si>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</si>
  <si>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</si>
  <si>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</si>
  <si>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</si>
  <si>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</si>
  <si>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</si>
  <si>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</si>
  <si>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</si>
  <si>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</si>
  <si>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</si>
  <si>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</si>
  <si>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</si>
  <si>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</si>
  <si>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</si>
  <si>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</si>
  <si>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</si>
  <si>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</si>
  <si>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</si>
  <si>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</si>
  <si>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</si>
  <si>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</si>
  <si>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</si>
  <si>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</si>
  <si>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</si>
  <si>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</si>
  <si>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</si>
  <si>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</si>
  <si>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</si>
  <si>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</si>
  <si>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</si>
  <si>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</si>
  <si>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</si>
  <si>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</si>
  <si>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</si>
  <si>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</si>
  <si>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</si>
  <si>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</si>
  <si>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</si>
  <si>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</si>
  <si>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</si>
  <si>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</si>
  <si>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</si>
  <si>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</si>
  <si>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</si>
  <si>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</si>
  <si>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</si>
  <si>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</si>
  <si>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</si>
  <si>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</si>
  <si>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</si>
  <si>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</si>
  <si>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</si>
  <si>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</si>
  <si>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</si>
  <si>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</si>
  <si>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</si>
  <si>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</si>
  <si>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</si>
  <si>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</si>
  <si>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</si>
  <si>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</si>
  <si>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</si>
  <si>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</si>
  <si>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</si>
  <si>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</si>
  <si>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</si>
  <si>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</si>
  <si>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</si>
  <si>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</si>
  <si>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</si>
  <si>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</si>
  <si>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</si>
  <si>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</si>
  <si>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</si>
  <si>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</si>
  <si>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</si>
  <si>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</si>
  <si>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</si>
  <si>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</si>
  <si>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</si>
  <si>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</si>
  <si>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</si>
  <si>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</si>
  <si>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</si>
  <si>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</si>
  <si>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</si>
  <si>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</si>
  <si>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</si>
  <si>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</si>
  <si>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</si>
  <si>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</si>
  <si>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</si>
  <si>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</si>
  <si>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</si>
  <si>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</si>
  <si>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</si>
  <si>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</si>
  <si>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</si>
  <si>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</si>
  <si>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</si>
  <si>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</si>
  <si>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</si>
  <si>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</si>
  <si>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</si>
  <si>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</si>
  <si>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</si>
  <si>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</si>
  <si>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</si>
  <si>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</si>
  <si>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</si>
  <si>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</si>
  <si>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</si>
  <si>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</si>
  <si>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</si>
  <si>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</si>
  <si>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</si>
  <si>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</si>
  <si>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</si>
  <si>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</si>
  <si>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</si>
  <si>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</si>
  <si>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</si>
  <si>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</si>
  <si>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</si>
  <si>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</si>
  <si>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</si>
  <si>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</si>
  <si>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</si>
  <si>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</si>
  <si>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</si>
  <si>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</si>
  <si>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</si>
  <si>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</si>
  <si>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</si>
  <si>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</si>
  <si>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</si>
  <si>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</si>
  <si>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</si>
  <si>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</si>
  <si>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</si>
  <si>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</si>
  <si>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</si>
  <si>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</si>
  <si>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</si>
  <si>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</si>
  <si>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</si>
  <si>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</si>
  <si>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</si>
  <si>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</si>
  <si>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</si>
  <si>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</si>
  <si>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</si>
  <si>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</si>
  <si>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</si>
  <si>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</si>
  <si>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</si>
  <si>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</si>
  <si>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</si>
  <si>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</si>
  <si>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</si>
  <si>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</si>
  <si>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</si>
  <si>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</si>
  <si>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</si>
  <si>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</si>
  <si>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</si>
  <si>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</si>
  <si>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</si>
  <si>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</si>
  <si>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</si>
  <si>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</si>
  <si>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</si>
  <si>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</si>
  <si>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</si>
  <si>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</si>
  <si>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</si>
  <si>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</si>
  <si>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</si>
  <si>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</si>
  <si>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</si>
  <si>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</si>
  <si>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</si>
  <si>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</si>
  <si>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</si>
  <si>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</si>
  <si>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</si>
  <si>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</si>
  <si>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</si>
  <si>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</si>
  <si>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</si>
  <si>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</si>
  <si>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</si>
  <si>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</si>
  <si>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</si>
  <si>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</si>
  <si>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</si>
  <si>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</si>
  <si>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</si>
  <si>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</si>
  <si>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</si>
  <si>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</si>
  <si>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</si>
  <si>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</si>
  <si>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</si>
  <si>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</si>
  <si>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</si>
  <si>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</si>
  <si>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</si>
  <si>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</si>
  <si>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</si>
  <si>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</si>
  <si>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</si>
  <si>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</si>
  <si>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</si>
  <si>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</si>
  <si>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</si>
  <si>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</si>
  <si>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</si>
  <si>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</si>
  <si>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</si>
  <si>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</si>
  <si>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</si>
  <si>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</si>
  <si>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</si>
  <si>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</si>
  <si>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</si>
  <si>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</si>
  <si>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</si>
  <si>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</si>
  <si>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</si>
  <si>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</si>
  <si>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</si>
  <si>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</si>
  <si>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</si>
  <si>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</si>
  <si>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</si>
  <si>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</si>
  <si>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</si>
  <si>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</si>
  <si>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</si>
  <si>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</si>
  <si>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</si>
  <si>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</si>
  <si>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</si>
  <si>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</si>
  <si>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</si>
  <si>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</si>
  <si>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</si>
  <si>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</si>
  <si>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</si>
  <si>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</si>
  <si>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</si>
  <si>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</si>
  <si>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</si>
  <si>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</si>
  <si>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</si>
  <si>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</si>
  <si>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</si>
  <si>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</si>
  <si>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</si>
  <si>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</si>
  <si>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</si>
  <si>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</si>
  <si>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</si>
  <si>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</si>
  <si>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</si>
  <si>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</si>
  <si>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</si>
  <si>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</si>
  <si>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</si>
  <si>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</si>
  <si>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</si>
  <si>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</si>
  <si>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</si>
  <si>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</si>
  <si>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</si>
  <si>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</si>
  <si>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</si>
  <si>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</si>
  <si>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</si>
  <si>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</si>
  <si>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</si>
  <si>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</si>
  <si>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</si>
  <si>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</si>
  <si>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</si>
  <si>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</si>
  <si>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</si>
  <si>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</si>
  <si>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</si>
  <si>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</si>
  <si>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</si>
  <si>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</si>
  <si>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</si>
  <si>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</si>
  <si>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</si>
  <si>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</si>
  <si>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</si>
  <si>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</si>
  <si>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</si>
  <si>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</si>
  <si>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</si>
  <si>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</si>
  <si>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</si>
  <si>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</si>
  <si>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</si>
  <si>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</si>
  <si>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</si>
  <si>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</si>
  <si>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</si>
  <si>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</si>
  <si>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</si>
  <si>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</si>
  <si>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</si>
  <si>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</si>
  <si>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</si>
  <si>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</si>
  <si>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</si>
  <si>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</si>
  <si>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</si>
  <si>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</si>
  <si>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</si>
  <si>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</si>
  <si>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</si>
  <si>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</si>
  <si>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</si>
  <si>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</si>
  <si>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</si>
  <si>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</si>
  <si>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</si>
  <si>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</si>
  <si>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</si>
  <si>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</si>
  <si>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</si>
  <si>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</si>
  <si>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</si>
  <si>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</si>
  <si>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</si>
  <si>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</si>
  <si>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</si>
  <si>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</si>
  <si>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</si>
  <si>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</si>
  <si>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</si>
  <si>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</si>
  <si>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</si>
  <si>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</si>
  <si>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</si>
  <si>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</si>
  <si>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</si>
  <si>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</si>
  <si>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</si>
  <si>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</si>
  <si>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</si>
  <si>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</si>
  <si>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</si>
  <si>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</si>
  <si>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</si>
  <si>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</si>
  <si>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</si>
  <si>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</si>
  <si>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</si>
  <si>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</si>
  <si>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</si>
  <si>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</si>
  <si>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</si>
  <si>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</si>
  <si>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</si>
  <si>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</si>
  <si>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</si>
  <si>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</si>
  <si>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</si>
  <si>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</si>
  <si>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</si>
  <si>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</si>
  <si>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</si>
  <si>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</si>
  <si>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</si>
  <si>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</si>
  <si>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</si>
  <si>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</si>
  <si>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</si>
  <si>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</si>
  <si>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</si>
  <si>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</si>
  <si>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</si>
  <si>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</si>
  <si>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</si>
  <si>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</si>
  <si>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</si>
  <si>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</si>
  <si>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</si>
  <si>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</si>
  <si>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</si>
  <si>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</si>
  <si>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</si>
  <si>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</si>
  <si>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</si>
  <si>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</si>
  <si>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</si>
  <si>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</si>
  <si>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</si>
  <si>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</si>
  <si>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</si>
  <si>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</si>
  <si>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</si>
  <si>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</si>
  <si>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</si>
  <si>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</si>
  <si>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</si>
  <si>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</si>
  <si>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</si>
  <si>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</si>
  <si>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</si>
  <si>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</si>
  <si>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</si>
  <si>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</si>
  <si>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</si>
  <si>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</si>
  <si>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</si>
  <si>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</si>
  <si>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</si>
  <si>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</si>
  <si>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</si>
  <si>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</si>
  <si>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</si>
  <si>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</si>
  <si>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</si>
  <si>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</si>
  <si>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</si>
  <si>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</si>
  <si>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</si>
  <si>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</si>
  <si>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</si>
  <si>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</si>
  <si>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</si>
  <si>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</si>
  <si>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</si>
  <si>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</si>
  <si>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</si>
  <si>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</si>
  <si>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</si>
  <si>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</si>
  <si>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</si>
  <si>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</si>
  <si>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</si>
  <si>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</si>
  <si>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</si>
  <si>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</si>
  <si>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</si>
  <si>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</si>
  <si>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</si>
  <si>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</si>
  <si>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</si>
  <si>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</si>
  <si>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</si>
  <si>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</si>
  <si>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</si>
  <si>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</si>
  <si>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</si>
  <si>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</si>
  <si>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</si>
  <si>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</si>
  <si>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</si>
  <si>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</si>
  <si>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</si>
  <si>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</si>
  <si>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</si>
  <si>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</si>
  <si>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</si>
  <si>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</si>
  <si>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</si>
  <si>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</si>
  <si>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</si>
  <si>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</si>
  <si>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</si>
  <si>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</si>
  <si>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</si>
  <si>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</si>
  <si>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</si>
  <si>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</si>
  <si>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</si>
  <si>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</si>
  <si>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</si>
  <si>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</si>
  <si>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</si>
  <si>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</si>
  <si>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</si>
  <si>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</si>
  <si>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</si>
  <si>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</si>
  <si>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</si>
  <si>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</si>
  <si>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</si>
  <si>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</si>
  <si>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</si>
  <si>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</si>
  <si>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</si>
  <si>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</si>
  <si>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</si>
  <si>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</si>
  <si>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</si>
  <si>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</si>
  <si>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</si>
  <si>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</si>
  <si>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</si>
  <si>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</si>
  <si>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</si>
  <si>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</si>
  <si>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</si>
  <si>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</si>
  <si>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</si>
  <si>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</si>
  <si>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</si>
  <si>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</si>
  <si>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</si>
  <si>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</si>
  <si>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</si>
  <si>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</si>
  <si>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</si>
  <si>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</si>
  <si>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</si>
  <si>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</si>
  <si>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</si>
  <si>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</si>
  <si>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</si>
  <si>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</si>
  <si>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</si>
  <si>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</si>
  <si>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</si>
  <si>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</si>
  <si>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</si>
  <si>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</si>
  <si>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</si>
  <si>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</si>
  <si>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</si>
  <si>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</si>
  <si>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</si>
  <si>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</si>
  <si>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</si>
  <si>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</si>
  <si>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</si>
  <si>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</si>
  <si>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</si>
  <si>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</si>
  <si>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</si>
  <si>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</si>
  <si>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</si>
  <si>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</si>
  <si>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</si>
  <si>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</si>
  <si>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</si>
  <si>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</si>
  <si>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</si>
  <si>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</si>
  <si>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</si>
  <si>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</si>
  <si>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</si>
  <si>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</si>
  <si>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</si>
  <si>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</si>
  <si>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</si>
  <si>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</si>
  <si>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</si>
  <si>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</si>
  <si>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</si>
  <si>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</si>
  <si>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</si>
  <si>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</si>
  <si>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</si>
  <si>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</si>
  <si>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</si>
  <si>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</si>
  <si>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</si>
  <si>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</si>
  <si>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</si>
  <si>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</si>
  <si>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</si>
  <si>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</si>
  <si>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</si>
  <si>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</si>
  <si>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</si>
  <si>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</si>
  <si>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</si>
  <si>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</si>
  <si>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</si>
  <si>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</si>
  <si>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</si>
  <si>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</si>
  <si>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</si>
  <si>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</si>
  <si>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</si>
  <si>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</si>
  <si>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</si>
  <si>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</si>
  <si>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</si>
  <si>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</si>
  <si>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</si>
  <si>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</si>
  <si>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</si>
  <si>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</si>
  <si>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</si>
  <si>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</si>
  <si>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</si>
  <si>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</si>
  <si>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</si>
  <si>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</si>
  <si>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</si>
  <si>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</si>
  <si>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</si>
  <si>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</si>
  <si>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</si>
  <si>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</si>
  <si>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</si>
  <si>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</si>
  <si>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</si>
  <si>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</si>
  <si>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</si>
  <si>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</si>
  <si>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</si>
  <si>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</si>
  <si>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</si>
  <si>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</si>
  <si>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</si>
  <si>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</si>
  <si>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</si>
  <si>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</si>
  <si>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</si>
  <si>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</si>
  <si>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</si>
  <si>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</si>
  <si>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</si>
  <si>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</si>
  <si>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</si>
  <si>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</si>
  <si>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</si>
  <si>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</si>
  <si>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</si>
  <si>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</si>
  <si>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</si>
  <si>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</si>
  <si>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</si>
  <si>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</si>
  <si>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</si>
  <si>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</si>
  <si>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</si>
  <si>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</si>
  <si>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</si>
  <si>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</si>
  <si>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</si>
  <si>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</si>
  <si>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</si>
  <si>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</si>
  <si>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</si>
  <si>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</si>
  <si>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</si>
  <si>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</si>
  <si>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</si>
  <si>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</si>
  <si>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</si>
  <si>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</si>
  <si>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</si>
  <si>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</si>
  <si>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</si>
  <si>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</si>
  <si>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</si>
  <si>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</si>
  <si>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</si>
  <si>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</si>
  <si>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</si>
  <si>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</si>
  <si>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</si>
  <si>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</si>
  <si>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</si>
  <si>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</si>
  <si>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</si>
  <si>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</si>
  <si>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</si>
  <si>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</si>
  <si>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</si>
  <si>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</si>
  <si>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</si>
  <si>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</si>
  <si>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</si>
  <si>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</si>
  <si>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</si>
  <si>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</si>
  <si>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</si>
  <si>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</si>
  <si>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</si>
  <si>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</si>
  <si>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</si>
  <si>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</si>
  <si>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</si>
  <si>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</si>
  <si>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</si>
  <si>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</si>
  <si>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</si>
  <si>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</si>
  <si>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</si>
  <si>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</si>
  <si>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</si>
  <si>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</si>
  <si>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</si>
  <si>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</si>
  <si>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</si>
  <si>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</si>
  <si>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</si>
  <si>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</si>
  <si>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</si>
  <si>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</si>
  <si>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</si>
  <si>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</si>
  <si>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</si>
  <si>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</si>
  <si>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</si>
  <si>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</si>
  <si>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</si>
  <si>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</si>
  <si>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</si>
  <si>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</si>
  <si>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</si>
  <si>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</si>
  <si>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</si>
  <si>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</si>
  <si>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</si>
  <si>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</si>
  <si>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</si>
  <si>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</si>
  <si>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</si>
  <si>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</si>
  <si>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</si>
  <si>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</si>
  <si>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</si>
  <si>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</si>
  <si>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</si>
  <si>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</si>
  <si>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</si>
  <si>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</si>
  <si>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</si>
  <si>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</si>
  <si>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</si>
  <si>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</si>
  <si>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</si>
  <si>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</si>
  <si>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</si>
  <si>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</si>
  <si>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</si>
  <si>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</si>
  <si>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</si>
  <si>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</si>
  <si>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</si>
  <si>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</si>
  <si>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</si>
  <si>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</si>
  <si>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</si>
  <si>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</si>
  <si>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</si>
  <si>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</si>
  <si>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</si>
  <si>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</si>
  <si>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</si>
  <si>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</si>
  <si>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</si>
  <si>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</si>
  <si>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</si>
  <si>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</si>
  <si>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</si>
  <si>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</si>
  <si>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</si>
  <si>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</si>
  <si>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</si>
  <si>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</si>
  <si>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</si>
  <si>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</si>
  <si>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</si>
  <si>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</si>
  <si>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</si>
  <si>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</si>
  <si>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</si>
  <si>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</si>
  <si>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</si>
  <si>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</si>
  <si>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</si>
  <si>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</si>
  <si>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</si>
  <si>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</si>
  <si>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</si>
  <si>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</si>
  <si>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</si>
  <si>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</si>
  <si>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</si>
  <si>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</si>
  <si>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</si>
  <si>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</si>
  <si>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</si>
  <si>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</si>
  <si>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</si>
  <si>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</si>
  <si>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</si>
  <si>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</si>
  <si>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</si>
  <si>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</si>
  <si>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</si>
  <si>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</si>
  <si>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</si>
  <si>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</si>
  <si>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</si>
  <si>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</si>
  <si>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</si>
  <si>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</si>
  <si>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</si>
  <si>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</si>
  <si>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</si>
  <si>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</si>
  <si>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</si>
  <si>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</si>
  <si>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</si>
  <si>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</si>
  <si>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</si>
  <si>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</si>
  <si>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</si>
  <si>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</si>
  <si>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</si>
  <si>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</si>
  <si>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</si>
  <si>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</si>
  <si>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</si>
  <si>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</si>
  <si>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</si>
  <si>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</si>
  <si>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</si>
  <si>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</si>
  <si>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</si>
  <si>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</si>
  <si>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</si>
  <si>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</si>
  <si>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</si>
  <si>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</si>
  <si>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</si>
  <si>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</si>
  <si>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</si>
  <si>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</si>
  <si>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</si>
  <si>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</si>
  <si>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</si>
  <si>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</si>
  <si>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</si>
  <si>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</si>
  <si>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</si>
  <si>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</si>
  <si>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</si>
  <si>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</si>
  <si>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</si>
  <si>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</si>
  <si>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</si>
  <si>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</si>
  <si>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</si>
  <si>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</si>
  <si>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</si>
  <si>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</si>
  <si>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</si>
  <si>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</si>
  <si>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</si>
  <si>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</si>
  <si>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</si>
  <si>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</si>
  <si>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</si>
  <si>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</si>
  <si>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</si>
  <si>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</si>
  <si>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</si>
  <si>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</si>
  <si>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</si>
  <si>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</si>
  <si>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</si>
  <si>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</si>
  <si>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</si>
  <si>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</si>
  <si>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</si>
  <si>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</si>
  <si>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</si>
  <si>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</si>
  <si>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</si>
  <si>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</si>
  <si>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</si>
  <si>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</si>
  <si>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</si>
  <si>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</si>
  <si>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</si>
  <si>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</si>
  <si>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</si>
  <si>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</si>
  <si>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</si>
  <si>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</si>
  <si>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</si>
  <si>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</si>
  <si>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</si>
  <si>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</si>
  <si>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</si>
  <si>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</si>
  <si>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</si>
  <si>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</si>
  <si>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</si>
  <si>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</si>
  <si>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</si>
  <si>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</si>
  <si>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</si>
  <si>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</si>
  <si>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</si>
  <si>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</si>
  <si>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</si>
  <si>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</si>
  <si>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</si>
  <si>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</si>
  <si>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</si>
  <si>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</si>
  <si>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</si>
  <si>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</si>
  <si>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</si>
  <si>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</si>
  <si>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</si>
  <si>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</si>
  <si>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</si>
  <si>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</si>
  <si>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</si>
  <si>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</si>
  <si>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</si>
  <si>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</si>
  <si>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</si>
  <si>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</si>
  <si>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</si>
  <si>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</si>
  <si>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</si>
  <si>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</si>
  <si>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</si>
  <si>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</si>
  <si>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</si>
  <si>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</si>
  <si>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</si>
  <si>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</si>
  <si>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</si>
  <si>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</si>
  <si>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</si>
  <si>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</si>
  <si>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</si>
  <si>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</si>
  <si>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</si>
  <si>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</si>
  <si>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</si>
  <si>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</si>
  <si>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</si>
  <si>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</si>
  <si>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</si>
  <si>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</si>
  <si>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</si>
  <si>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</si>
  <si>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</si>
  <si>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</si>
  <si>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</si>
  <si>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</si>
  <si>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</si>
  <si>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</si>
  <si>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</si>
  <si>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</si>
  <si>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</si>
  <si>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</si>
  <si>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</si>
  <si>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</si>
  <si>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</si>
  <si>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</si>
  <si>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</si>
  <si>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</si>
  <si>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</si>
  <si>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</si>
  <si>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</si>
  <si>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</si>
  <si>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</si>
  <si>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</si>
  <si>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</si>
  <si>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</si>
  <si>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</si>
  <si>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</si>
  <si>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</si>
  <si>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</si>
  <si>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</si>
  <si>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</si>
  <si>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</si>
  <si>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</si>
  <si>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</si>
  <si>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</si>
  <si>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</si>
  <si>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</si>
  <si>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</si>
  <si>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</si>
  <si>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</si>
  <si>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</si>
  <si>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</si>
  <si>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</si>
  <si>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</si>
  <si>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</si>
  <si>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</si>
  <si>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</si>
  <si>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</si>
  <si>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</si>
  <si>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</si>
  <si>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</si>
  <si>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</si>
  <si>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</si>
  <si>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</si>
  <si>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</si>
  <si>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</si>
  <si>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</si>
  <si>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</si>
  <si>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</si>
  <si>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</si>
  <si>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</si>
  <si>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</si>
  <si>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</si>
  <si>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</si>
  <si>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</si>
  <si>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</si>
  <si>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</si>
  <si>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</si>
  <si>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</si>
  <si>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</si>
  <si>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</si>
  <si>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</si>
  <si>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</si>
  <si>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</si>
  <si>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</si>
  <si>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</si>
  <si>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</si>
  <si>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</si>
  <si>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</si>
  <si>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</si>
  <si>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</si>
  <si>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</si>
  <si>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</si>
  <si>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</si>
  <si>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</si>
  <si>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</si>
  <si>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</si>
  <si>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</si>
  <si>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</si>
  <si>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</si>
  <si>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</si>
  <si>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</si>
  <si>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</si>
  <si>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</si>
  <si>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</si>
  <si>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</si>
  <si>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</si>
  <si>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</si>
  <si>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</si>
  <si>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</si>
  <si>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</si>
  <si>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</si>
  <si>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</si>
  <si>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</si>
  <si>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</si>
  <si>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</si>
  <si>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</si>
  <si>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</si>
  <si>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</si>
  <si>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</si>
  <si>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</si>
  <si>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</si>
  <si>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</si>
  <si>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</si>
  <si>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</si>
  <si>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</si>
  <si>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</si>
  <si>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</si>
  <si>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</si>
  <si>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</si>
  <si>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</si>
  <si>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</si>
  <si>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</si>
  <si>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</si>
  <si>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</si>
  <si>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</si>
  <si>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</si>
  <si>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</si>
  <si>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</si>
  <si>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</si>
  <si>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</si>
  <si>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</si>
  <si>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</si>
  <si>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</si>
  <si>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</si>
  <si>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</si>
  <si>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</si>
  <si>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</si>
  <si>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</si>
  <si>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</si>
  <si>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</si>
  <si>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</si>
  <si>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</si>
  <si>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</si>
  <si>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</si>
  <si>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</si>
  <si>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</si>
  <si>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</si>
  <si>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</si>
  <si>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</si>
  <si>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</si>
  <si>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</si>
  <si>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</si>
  <si>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</si>
  <si>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</si>
  <si>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</si>
  <si>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</si>
  <si>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</si>
  <si>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</si>
  <si>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</si>
  <si>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</si>
  <si>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</si>
  <si>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</si>
  <si>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</si>
  <si>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</si>
  <si>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</si>
  <si>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</si>
  <si>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</si>
  <si>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</si>
  <si>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</si>
  <si>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</si>
  <si>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</si>
  <si>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</si>
  <si>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</si>
  <si>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</si>
  <si>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</si>
  <si>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</si>
  <si>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</si>
  <si>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</si>
  <si>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</si>
  <si>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</si>
  <si>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</si>
  <si>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</si>
  <si>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</si>
  <si>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</si>
  <si>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</si>
  <si>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</si>
  <si>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</si>
  <si>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</si>
  <si>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</si>
  <si>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</si>
  <si>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</si>
  <si>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</si>
  <si>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</si>
  <si>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</si>
  <si>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</si>
  <si>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</si>
  <si>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</si>
  <si>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</si>
  <si>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</si>
  <si>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</si>
  <si>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</si>
  <si>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</si>
  <si>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</si>
  <si>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</si>
  <si>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</si>
  <si>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</si>
  <si>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</si>
  <si>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</si>
  <si>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</si>
  <si>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</si>
  <si>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</si>
  <si>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</si>
  <si>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</si>
  <si>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</si>
  <si>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</si>
  <si>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</si>
  <si>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</si>
  <si>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</si>
  <si>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</si>
  <si>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</si>
  <si>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</si>
  <si>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</si>
  <si>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</si>
  <si>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</si>
  <si>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</si>
  <si>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</si>
  <si>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</si>
  <si>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</si>
  <si>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</si>
  <si>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</si>
  <si>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</si>
  <si>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</si>
  <si>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</si>
  <si>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</si>
  <si>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</si>
  <si>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</si>
  <si>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</si>
  <si>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</si>
  <si>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</si>
  <si>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</si>
  <si>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</si>
  <si>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</si>
  <si>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</si>
  <si>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</si>
  <si>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</si>
  <si>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</si>
  <si>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</si>
  <si>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</si>
  <si>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</si>
  <si>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</si>
  <si>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</si>
  <si>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</si>
  <si>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</si>
  <si>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</si>
  <si>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</si>
  <si>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</si>
  <si>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</si>
  <si>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</si>
  <si>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</si>
  <si>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</si>
  <si>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</si>
  <si>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</si>
  <si>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</si>
  <si>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</si>
  <si>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</si>
  <si>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</si>
  <si>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</si>
  <si>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</si>
  <si>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</si>
  <si>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</si>
  <si>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</si>
  <si>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</si>
  <si>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</si>
  <si>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</si>
  <si>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</si>
  <si>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</si>
  <si>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</si>
  <si>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</si>
  <si>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</si>
  <si>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</si>
  <si>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</si>
  <si>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</si>
  <si>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</si>
  <si>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</si>
  <si>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</si>
  <si>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</si>
  <si>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</si>
  <si>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</si>
  <si>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</si>
  <si>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</si>
  <si>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</si>
  <si>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</si>
  <si>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</si>
  <si>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</si>
  <si>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</si>
  <si>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</si>
  <si>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</si>
  <si>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</si>
  <si>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</si>
  <si>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</si>
  <si>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</si>
  <si>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</si>
  <si>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</si>
  <si>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</si>
  <si>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</si>
  <si>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</si>
  <si>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</si>
  <si>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</si>
  <si>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</si>
  <si>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</si>
  <si>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</si>
  <si>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</si>
  <si>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</si>
  <si>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</si>
  <si>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</si>
  <si>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</si>
  <si>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</si>
  <si>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</si>
  <si>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</si>
  <si>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</si>
  <si>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</si>
  <si>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</si>
  <si>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</si>
  <si>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</si>
  <si>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</si>
  <si>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</si>
  <si>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</si>
  <si>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</si>
  <si>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</si>
  <si>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</si>
  <si>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</si>
  <si>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</si>
  <si>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</si>
  <si>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</si>
  <si>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</si>
  <si>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</si>
  <si>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</si>
  <si>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</si>
  <si>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</si>
  <si>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</si>
  <si>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</si>
  <si>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</si>
  <si>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</si>
  <si>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</si>
  <si>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</si>
  <si>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</si>
  <si>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</si>
  <si>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</si>
  <si>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</si>
  <si>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</si>
  <si>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</si>
  <si>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</si>
  <si>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</si>
  <si>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</si>
  <si>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</si>
  <si>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</si>
  <si>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</si>
  <si>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</si>
  <si>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</si>
  <si>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</si>
  <si>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</si>
  <si>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</si>
  <si>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</si>
  <si>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</si>
  <si>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</si>
  <si>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</si>
  <si>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</si>
  <si>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</si>
  <si>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</si>
  <si>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</si>
  <si>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</si>
  <si>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</si>
  <si>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</si>
  <si>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</si>
  <si>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</si>
  <si>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</si>
  <si>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</si>
  <si>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</si>
  <si>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</si>
  <si>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</si>
  <si>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</si>
  <si>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</si>
  <si>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</si>
  <si>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</si>
  <si>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</si>
  <si>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</si>
  <si>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</si>
  <si>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</si>
  <si>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</si>
  <si>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</si>
  <si>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</si>
  <si>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</si>
  <si>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</si>
  <si>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</si>
  <si>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</si>
  <si>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</si>
  <si>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</si>
  <si>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</si>
  <si>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</si>
  <si>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</si>
  <si>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</si>
  <si>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</si>
  <si>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</si>
  <si>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</si>
  <si>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</si>
  <si>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</si>
  <si>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</si>
  <si>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</si>
  <si>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</si>
  <si>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</si>
  <si>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</si>
  <si>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</si>
  <si>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</si>
  <si>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</si>
  <si>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</si>
  <si>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</si>
  <si>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</si>
  <si>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</si>
  <si>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</si>
  <si>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</si>
  <si>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</si>
  <si>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</si>
  <si>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</si>
  <si>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</si>
  <si>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</si>
  <si>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</si>
  <si>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</si>
  <si>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</si>
  <si>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</si>
  <si>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</si>
  <si>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</si>
  <si>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</si>
  <si>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</si>
  <si>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</si>
  <si>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</si>
  <si>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</si>
  <si>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</si>
  <si>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</si>
  <si>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</si>
  <si>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</si>
  <si>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</si>
  <si>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</si>
  <si>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</si>
  <si>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</si>
  <si>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</si>
  <si>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</si>
  <si>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</si>
  <si>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</si>
  <si>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</si>
  <si>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</si>
  <si>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</si>
  <si>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</si>
  <si>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</si>
  <si>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</si>
  <si>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</si>
  <si>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</si>
  <si>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</si>
  <si>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</si>
  <si>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</si>
  <si>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</si>
  <si>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</si>
  <si>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</si>
  <si>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</si>
  <si>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</si>
  <si>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</si>
  <si>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</si>
  <si>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</si>
  <si>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</si>
  <si>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</si>
  <si>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</si>
  <si>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</si>
  <si>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</si>
  <si>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</si>
  <si>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</si>
  <si>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</si>
  <si>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</si>
  <si>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</si>
  <si>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</si>
  <si>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</si>
  <si>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</si>
  <si>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</si>
  <si>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</si>
  <si>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</si>
  <si>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</si>
  <si>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</si>
  <si>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</si>
  <si>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</si>
  <si>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</si>
  <si>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</si>
  <si>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</si>
  <si>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</si>
  <si>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</si>
  <si>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</si>
  <si>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</si>
  <si>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</si>
  <si>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</si>
  <si>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</si>
  <si>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</si>
  <si>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</si>
  <si>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</si>
  <si>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</si>
  <si>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</si>
  <si>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</si>
  <si>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</si>
  <si>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</si>
  <si>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</si>
  <si>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</si>
  <si>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</si>
  <si>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</si>
  <si>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</si>
  <si>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</si>
  <si>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</si>
  <si>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</si>
  <si>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</si>
  <si>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</si>
  <si>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</si>
  <si>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</si>
  <si>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</si>
  <si>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</si>
  <si>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</si>
  <si>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</si>
  <si>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</si>
  <si>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</si>
  <si>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</si>
  <si>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</si>
  <si>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</si>
  <si>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</si>
  <si>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</si>
  <si>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</si>
  <si>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</si>
  <si>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</si>
  <si>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</si>
  <si>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</si>
  <si>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</si>
  <si>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</si>
  <si>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</si>
  <si>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</si>
  <si>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</si>
  <si>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</si>
  <si>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</si>
  <si>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</si>
  <si>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</si>
  <si>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</si>
  <si>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</si>
  <si>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</si>
  <si>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</si>
  <si>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</si>
  <si>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</si>
  <si>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</si>
  <si>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</si>
  <si>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</si>
  <si>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</si>
  <si>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</si>
  <si>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</si>
  <si>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</si>
  <si>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</si>
  <si>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</si>
  <si>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</si>
  <si>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</si>
  <si>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</si>
  <si>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</si>
  <si>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</si>
  <si>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</si>
  <si>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</si>
  <si>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</si>
  <si>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</si>
  <si>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</si>
  <si>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</si>
  <si>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</si>
  <si>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</si>
  <si>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</si>
  <si>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</si>
  <si>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</si>
  <si>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</si>
  <si>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</si>
  <si>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</si>
  <si>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</si>
  <si>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</si>
  <si>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</si>
  <si>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</si>
  <si>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</si>
  <si>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</si>
  <si>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</si>
  <si>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</si>
  <si>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</si>
  <si>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</si>
  <si>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</si>
  <si>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</si>
  <si>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</si>
  <si>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</si>
  <si>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</si>
  <si>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</si>
  <si>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</si>
  <si>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</si>
  <si>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</si>
  <si>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</si>
  <si>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</si>
  <si>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</si>
  <si>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</si>
  <si>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</si>
  <si>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</si>
  <si>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</si>
  <si>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</si>
  <si>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</si>
  <si>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</si>
  <si>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</si>
  <si>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</si>
  <si>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</si>
  <si>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</si>
  <si>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</si>
  <si>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</si>
  <si>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</si>
  <si>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</si>
  <si>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</si>
  <si>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</si>
  <si>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</si>
  <si>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</si>
  <si>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</si>
  <si>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</si>
  <si>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</si>
  <si>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</si>
  <si>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</si>
  <si>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</si>
  <si>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</si>
  <si>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</si>
  <si>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</si>
  <si>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</si>
  <si>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</si>
  <si>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</si>
  <si>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</si>
  <si>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</si>
  <si>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</si>
  <si>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</si>
  <si>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</si>
  <si>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</si>
  <si>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</si>
  <si>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</si>
  <si>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</si>
  <si>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</si>
  <si>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</si>
  <si>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</si>
  <si>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</si>
  <si>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</si>
  <si>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</si>
  <si>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</si>
  <si>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</si>
  <si>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</si>
  <si>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</si>
  <si>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</si>
  <si>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</si>
  <si>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</si>
  <si>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</si>
  <si>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</si>
  <si>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</si>
  <si>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</si>
  <si>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</si>
  <si>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</si>
  <si>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</si>
  <si>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</si>
  <si>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</si>
  <si>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</si>
  <si>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</si>
  <si>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</si>
  <si>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</si>
  <si>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</si>
  <si>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</si>
  <si>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</si>
  <si>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</si>
  <si>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</si>
  <si>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</si>
  <si>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</si>
  <si>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</si>
  <si>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</si>
  <si>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</si>
  <si>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</si>
  <si>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</si>
  <si>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</si>
  <si>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</si>
  <si>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</si>
  <si>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</si>
  <si>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</si>
  <si>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</si>
  <si>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</si>
  <si>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</si>
  <si>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</si>
  <si>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</si>
  <si>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</si>
  <si>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</si>
  <si>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</si>
  <si>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</si>
  <si>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</si>
  <si>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</si>
  <si>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</si>
  <si>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</si>
  <si>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</si>
  <si>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</si>
  <si>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</si>
  <si>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</si>
  <si>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</si>
  <si>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</si>
  <si>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</si>
  <si>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</si>
  <si>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</si>
  <si>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</si>
  <si>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</si>
  <si>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</si>
  <si>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</si>
  <si>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</si>
  <si>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</si>
  <si>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</si>
  <si>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</si>
  <si>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</si>
  <si>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</si>
  <si>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</si>
  <si>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</si>
  <si>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</si>
  <si>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</si>
  <si>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</si>
  <si>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</si>
  <si>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</si>
  <si>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</si>
  <si>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</si>
  <si>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</si>
  <si>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</si>
  <si>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</si>
  <si>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</si>
  <si>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</si>
  <si>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</si>
  <si>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</si>
  <si>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</si>
  <si>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</si>
  <si>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</si>
  <si>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</si>
  <si>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</si>
  <si>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</si>
  <si>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</si>
  <si>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</si>
  <si>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</si>
  <si>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</si>
  <si>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</si>
  <si>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</si>
  <si>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</si>
  <si>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</si>
  <si>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</si>
  <si>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</si>
  <si>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</si>
  <si>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</si>
  <si>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</si>
  <si>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</si>
  <si>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</si>
  <si>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</si>
  <si>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</si>
  <si>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</si>
  <si>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</si>
  <si>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</si>
  <si>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</si>
  <si>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</si>
  <si>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</si>
  <si>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</si>
  <si>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</si>
  <si>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</si>
  <si>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</si>
  <si>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</si>
  <si>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</si>
  <si>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</si>
  <si>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</si>
  <si>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</si>
  <si>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</si>
  <si>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</si>
  <si>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</si>
  <si>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</si>
  <si>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</si>
  <si>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</si>
  <si>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</si>
  <si>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</si>
  <si>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</si>
  <si>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</si>
  <si>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</si>
  <si>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</si>
  <si>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</si>
  <si>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</si>
  <si>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</si>
  <si>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</si>
  <si>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</si>
  <si>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</si>
  <si>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</si>
  <si>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</si>
  <si>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</si>
  <si>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</si>
  <si>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</si>
  <si>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</si>
  <si>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</si>
  <si>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</si>
  <si>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</si>
  <si>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</si>
  <si>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</si>
  <si>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</si>
  <si>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</si>
  <si>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</si>
  <si>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</si>
  <si>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</si>
  <si>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</si>
  <si>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</si>
  <si>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</si>
  <si>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</si>
  <si>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</si>
  <si>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</si>
  <si>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</si>
  <si>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</si>
  <si>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</si>
  <si>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</si>
  <si>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</si>
  <si>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</si>
  <si>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</si>
  <si>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</si>
  <si>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</si>
  <si>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</si>
  <si>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</si>
  <si>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</si>
  <si>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</si>
  <si>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</si>
  <si>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</si>
  <si>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</si>
  <si>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</si>
  <si>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</si>
  <si>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</si>
  <si>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</si>
  <si>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</si>
  <si>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</si>
  <si>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</si>
  <si>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</si>
  <si>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</si>
  <si>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</si>
  <si>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</si>
  <si>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</si>
  <si>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</si>
  <si>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</si>
  <si>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</si>
  <si>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</si>
  <si>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</si>
  <si>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</si>
  <si>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</si>
  <si>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</si>
  <si>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</si>
  <si>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</si>
  <si>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</si>
  <si>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</si>
  <si>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</si>
  <si>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</si>
  <si>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</si>
  <si>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</si>
  <si>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</si>
  <si>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</si>
  <si>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</si>
  <si>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</si>
  <si>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</si>
  <si>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</si>
  <si>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</si>
  <si>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</si>
  <si>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</si>
  <si>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</si>
  <si>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</si>
  <si>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</si>
  <si>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</si>
  <si>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</si>
  <si>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</si>
  <si>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</si>
  <si>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</si>
  <si>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</si>
  <si>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</si>
  <si>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</si>
  <si>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</si>
  <si>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</si>
  <si>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</si>
  <si>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</si>
  <si>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</si>
  <si>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</si>
  <si>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</si>
  <si>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</si>
  <si>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</si>
  <si>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</si>
  <si>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</si>
  <si>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</si>
  <si>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</si>
  <si>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</si>
  <si>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</si>
  <si>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</si>
  <si>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</si>
  <si>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</si>
  <si>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</si>
  <si>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</si>
  <si>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</si>
  <si>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</si>
  <si>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</si>
  <si>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</si>
  <si>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</si>
  <si>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</si>
  <si>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</si>
  <si>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</si>
  <si>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</si>
  <si>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</si>
  <si>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</si>
  <si>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</si>
  <si>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</si>
  <si>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</si>
  <si>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</si>
  <si>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</si>
  <si>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</si>
  <si>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</si>
  <si>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</si>
  <si>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</si>
  <si>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</si>
  <si>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</si>
  <si>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</si>
  <si>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</si>
  <si>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</si>
  <si>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</si>
  <si>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</si>
  <si>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</si>
  <si>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</si>
  <si>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</si>
  <si>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</si>
  <si>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</si>
  <si>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</si>
  <si>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</si>
  <si>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</si>
  <si>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</si>
  <si>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</si>
  <si>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</si>
  <si>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</si>
  <si>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</si>
  <si>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</si>
  <si>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</si>
  <si>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</si>
  <si>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</si>
  <si>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</si>
  <si>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</si>
  <si>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</si>
  <si>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</si>
  <si>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</si>
  <si>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</si>
  <si>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</si>
  <si>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</si>
  <si>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</si>
  <si>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</si>
  <si>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</si>
  <si>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</si>
  <si>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</si>
  <si>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</si>
  <si>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</si>
  <si>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</si>
  <si>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</si>
  <si>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</si>
  <si>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</si>
  <si>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</si>
  <si>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</si>
  <si>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</si>
  <si>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</si>
  <si>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</si>
  <si>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</si>
  <si>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</si>
  <si>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</si>
  <si>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</si>
  <si>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</si>
  <si>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</si>
  <si>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</si>
  <si>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</si>
  <si>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</si>
  <si>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</si>
  <si>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</si>
  <si>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</si>
  <si>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</si>
  <si>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</si>
  <si>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</si>
  <si>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</si>
  <si>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</si>
  <si>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</si>
  <si>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</si>
  <si>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</si>
  <si>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</si>
  <si>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</si>
  <si>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</si>
  <si>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</si>
  <si>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</si>
  <si>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</si>
  <si>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</si>
  <si>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</si>
  <si>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</si>
  <si>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</si>
  <si>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</si>
  <si>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</si>
  <si>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</si>
  <si>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</si>
  <si>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</si>
  <si>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</si>
  <si>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</si>
  <si>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</si>
  <si>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</si>
  <si>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</si>
  <si>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</si>
  <si>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</si>
  <si>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</si>
  <si>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</si>
  <si>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</si>
  <si>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</si>
  <si>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</si>
  <si>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</si>
  <si>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</si>
  <si>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</si>
  <si>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</si>
  <si>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</si>
  <si>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</si>
  <si>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</si>
  <si>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</si>
  <si>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</si>
  <si>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</si>
  <si>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</si>
  <si>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</si>
  <si>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</si>
  <si>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</si>
  <si>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</si>
  <si>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</si>
  <si>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</si>
  <si>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</si>
  <si>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</si>
  <si>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</si>
  <si>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</si>
  <si>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</si>
  <si>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</si>
  <si>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</si>
  <si>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</si>
  <si>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</si>
  <si>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</si>
  <si>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</si>
  <si>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</si>
  <si>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</si>
  <si>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</si>
  <si>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</si>
  <si>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</si>
  <si>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</si>
  <si>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</si>
  <si>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</si>
  <si>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</si>
  <si>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</si>
  <si>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</si>
  <si>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</si>
  <si>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</si>
  <si>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</si>
  <si>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</si>
  <si>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</si>
  <si>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</si>
  <si>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</si>
  <si>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</si>
  <si>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</si>
  <si>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</si>
  <si>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</si>
  <si>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</si>
  <si>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</si>
  <si>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</si>
  <si>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</si>
  <si>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</si>
  <si>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</si>
  <si>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</si>
  <si>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</si>
  <si>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</si>
  <si>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</si>
  <si>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</si>
  <si>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</si>
  <si>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</si>
  <si>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</si>
  <si>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</si>
  <si>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</si>
  <si>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</si>
  <si>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</si>
  <si>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</si>
  <si>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</si>
  <si>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</si>
  <si>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</si>
  <si>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</si>
  <si>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</si>
  <si>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</si>
  <si>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</si>
  <si>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</si>
  <si>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</si>
  <si>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</si>
  <si>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</si>
  <si>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</si>
  <si>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</si>
  <si>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</si>
  <si>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</si>
  <si>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</si>
  <si>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</si>
  <si>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</si>
  <si>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</si>
  <si>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</si>
  <si>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</si>
  <si>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</si>
  <si>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</si>
  <si>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</si>
  <si>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</si>
  <si>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</si>
  <si>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</si>
  <si>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</si>
  <si>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</si>
  <si>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</si>
  <si>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</si>
  <si>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</si>
  <si>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</si>
  <si>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</si>
  <si>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</si>
  <si>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</si>
  <si>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</si>
  <si>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</si>
  <si>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</si>
  <si>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</si>
  <si>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</si>
  <si>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</si>
  <si>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</si>
  <si>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</si>
  <si>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</si>
  <si>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</si>
  <si>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</si>
  <si>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</si>
  <si>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</si>
  <si>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</si>
  <si>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</si>
  <si>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</si>
  <si>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</si>
  <si>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</si>
  <si>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</si>
  <si>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</si>
  <si>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</si>
  <si>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</si>
  <si>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</si>
  <si>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</si>
  <si>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</si>
  <si>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</si>
  <si>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</si>
  <si>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</si>
  <si>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</si>
  <si>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</si>
  <si>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</si>
  <si>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</si>
  <si>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</si>
  <si>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</si>
  <si>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</si>
  <si>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</si>
  <si>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</si>
  <si>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</si>
  <si>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</si>
  <si>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</si>
  <si>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</si>
  <si>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</si>
  <si>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</si>
  <si>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</si>
  <si>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</si>
  <si>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</si>
  <si>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</si>
  <si>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</si>
  <si>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</si>
  <si>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</si>
  <si>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</si>
  <si>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</si>
  <si>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</si>
  <si>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</si>
  <si>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</si>
  <si>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</si>
  <si>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</si>
  <si>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</si>
  <si>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</si>
  <si>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</si>
  <si>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</si>
  <si>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</si>
  <si>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</si>
  <si>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</si>
  <si>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</si>
  <si>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</si>
  <si>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</si>
  <si>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</si>
  <si>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</si>
  <si>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</si>
  <si>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</si>
  <si>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</si>
  <si>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</si>
  <si>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</si>
  <si>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</si>
  <si>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</si>
  <si>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</si>
  <si>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</si>
  <si>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</si>
  <si>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</si>
  <si>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</si>
  <si>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</si>
  <si>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</si>
  <si>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</si>
  <si>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</si>
  <si>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</si>
  <si>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</si>
  <si>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</si>
  <si>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</si>
  <si>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</si>
  <si>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</si>
  <si>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</si>
  <si>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</si>
  <si>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</si>
  <si>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</si>
  <si>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</si>
  <si>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</si>
  <si>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</si>
  <si>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</si>
  <si>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</si>
  <si>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</si>
  <si>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</si>
  <si>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</si>
  <si>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</si>
  <si>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</si>
  <si>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</si>
  <si>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</si>
  <si>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</si>
  <si>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</si>
  <si>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</si>
  <si>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</si>
  <si>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</si>
  <si>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</si>
  <si>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</si>
  <si>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</si>
  <si>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</si>
  <si>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</si>
  <si>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</si>
  <si>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</si>
  <si>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</si>
  <si>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</si>
  <si>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</si>
  <si>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</si>
  <si>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</si>
  <si>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</si>
  <si>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</si>
  <si>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</si>
  <si>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</si>
  <si>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</si>
  <si>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</si>
  <si>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</si>
  <si>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</si>
  <si>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</si>
  <si>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</si>
  <si>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</si>
  <si>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</si>
  <si>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</si>
  <si>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</si>
  <si>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</si>
  <si>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</si>
  <si>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</si>
  <si>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</si>
  <si>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</si>
  <si>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</si>
  <si>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</si>
  <si>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</si>
  <si>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</si>
  <si>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</si>
  <si>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</si>
  <si>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</si>
  <si>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</si>
  <si>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</si>
  <si>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</si>
  <si>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</si>
  <si>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</si>
  <si>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</si>
  <si>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</si>
  <si>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</si>
  <si>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</si>
  <si>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</si>
  <si>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</si>
  <si>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</si>
  <si>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</si>
  <si>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</si>
  <si>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</si>
  <si>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</si>
  <si>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</si>
  <si>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</si>
  <si>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</si>
  <si>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</si>
  <si>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</si>
  <si>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</si>
  <si>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</si>
  <si>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</si>
  <si>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</si>
  <si>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</si>
  <si>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</si>
  <si>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</si>
  <si>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</si>
  <si>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</si>
  <si>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</si>
  <si>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</si>
  <si>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</si>
  <si>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</si>
  <si>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</si>
  <si>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</si>
  <si>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</si>
  <si>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</si>
  <si>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</si>
  <si>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</si>
  <si>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</si>
  <si>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</si>
  <si>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</si>
  <si>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</si>
  <si>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</si>
  <si>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</si>
  <si>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</si>
  <si>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</si>
  <si>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</si>
  <si>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</si>
  <si>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</si>
  <si>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</si>
  <si>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</si>
  <si>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</si>
  <si>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</si>
  <si>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</si>
  <si>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</si>
  <si>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</si>
  <si>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</si>
  <si>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</si>
  <si>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</si>
  <si>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</si>
  <si>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</si>
  <si>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</si>
  <si>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</si>
  <si>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</si>
  <si>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</si>
  <si>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</si>
  <si>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</si>
  <si>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</si>
  <si>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</si>
  <si>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</si>
  <si>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</si>
  <si>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</si>
  <si>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</si>
  <si>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</si>
  <si>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</si>
  <si>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</si>
  <si>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</si>
  <si>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</si>
  <si>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</si>
  <si>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</si>
  <si>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</si>
  <si>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</si>
  <si>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</si>
  <si>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</si>
  <si>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</si>
  <si>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</si>
  <si>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</si>
  <si>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</si>
  <si>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</si>
  <si>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</si>
  <si>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</si>
  <si>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</si>
  <si>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</si>
  <si>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</si>
  <si>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</si>
  <si>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</si>
  <si>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</si>
  <si>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</si>
  <si>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</si>
  <si>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</si>
  <si>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</si>
  <si>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</si>
  <si>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</si>
  <si>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</si>
  <si>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</si>
  <si>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</si>
  <si>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</si>
  <si>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</si>
  <si>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</si>
  <si>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</si>
  <si>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</si>
  <si>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</si>
  <si>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</si>
  <si>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</si>
  <si>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</si>
  <si>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</si>
  <si>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</si>
  <si>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</si>
  <si>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</si>
  <si>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</si>
  <si>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</si>
  <si>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</si>
  <si>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</si>
  <si>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</si>
  <si>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</si>
  <si>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</si>
  <si>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</si>
  <si>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</si>
  <si>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</si>
  <si>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</si>
  <si>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</si>
  <si>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</si>
  <si>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</si>
  <si>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</si>
  <si>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</si>
  <si>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</si>
  <si>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</si>
  <si>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</si>
  <si>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</si>
  <si>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</si>
  <si>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</si>
  <si>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</si>
  <si>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</si>
  <si>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</si>
  <si>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</si>
  <si>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</si>
  <si>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</si>
  <si>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</si>
  <si>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</si>
  <si>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</si>
  <si>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</si>
  <si>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</si>
  <si>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</si>
  <si>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</si>
  <si>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</si>
  <si>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</si>
  <si>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</si>
  <si>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</si>
  <si>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</si>
  <si>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</si>
  <si>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</si>
  <si>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</si>
  <si>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</si>
  <si>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</si>
  <si>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</si>
  <si>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</si>
  <si>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</si>
  <si>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</si>
  <si>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</si>
  <si>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</si>
  <si>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</si>
  <si>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</si>
  <si>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</si>
  <si>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</si>
  <si>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</si>
  <si>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</si>
  <si>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</si>
  <si>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</si>
  <si>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</si>
  <si>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</si>
  <si>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</si>
  <si>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</si>
  <si>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</si>
  <si>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</si>
  <si>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</si>
  <si>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</si>
  <si>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</si>
  <si>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</si>
  <si>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</si>
  <si>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</si>
  <si>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</si>
  <si>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</si>
  <si>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</si>
  <si>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</si>
  <si>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</si>
  <si>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</si>
  <si>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</si>
  <si>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</si>
  <si>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</si>
  <si>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</si>
  <si>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</si>
  <si>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</si>
  <si>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</si>
  <si>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</si>
  <si>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</si>
  <si>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</si>
  <si>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</si>
  <si>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</si>
  <si>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</si>
  <si>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</si>
  <si>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</si>
  <si>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</si>
  <si>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</si>
  <si>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</si>
  <si>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</si>
  <si>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</si>
  <si>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</si>
  <si>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</si>
  <si>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</si>
  <si>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</si>
  <si>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</si>
  <si>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</si>
  <si>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</si>
  <si>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</si>
  <si>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</si>
  <si>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</si>
  <si>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</si>
  <si>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</si>
  <si>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</si>
  <si>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</si>
  <si>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</si>
  <si>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</si>
  <si>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</si>
  <si>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</si>
  <si>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</si>
  <si>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</si>
  <si>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</si>
  <si>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</si>
  <si>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</si>
  <si>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</si>
  <si>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</si>
  <si>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</si>
  <si>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</si>
  <si>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</si>
  <si>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</si>
  <si>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</si>
  <si>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</si>
  <si>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</si>
  <si>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</si>
  <si>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</si>
  <si>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</si>
  <si>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</si>
  <si>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</si>
  <si>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</si>
  <si>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</si>
  <si>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</si>
  <si>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</si>
  <si>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</si>
  <si>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</si>
  <si>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</si>
  <si>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</si>
  <si>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</si>
  <si>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</si>
  <si>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</si>
  <si>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</si>
  <si>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</si>
  <si>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</si>
  <si>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</si>
  <si>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</si>
  <si>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</si>
  <si>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</si>
  <si>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</si>
  <si>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</si>
  <si>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</si>
  <si>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</si>
  <si>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</si>
  <si>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</si>
  <si>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</si>
  <si>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</si>
  <si>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</si>
  <si>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</si>
  <si>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</si>
  <si>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</si>
  <si>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</si>
  <si>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</si>
  <si>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</si>
  <si>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</si>
  <si>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</si>
  <si>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</si>
  <si>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</si>
  <si>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</si>
  <si>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</si>
  <si>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</si>
  <si>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</si>
  <si>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</si>
  <si>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</si>
  <si>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</si>
  <si>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</si>
  <si>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</si>
  <si>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</si>
  <si>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</si>
  <si>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</si>
  <si>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</si>
  <si>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</si>
  <si>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</si>
  <si>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</si>
  <si>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</si>
  <si>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</si>
  <si>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</si>
  <si>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</si>
  <si>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</si>
  <si>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</si>
  <si>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</si>
  <si>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</si>
  <si>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</si>
  <si>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</si>
  <si>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</si>
  <si>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</si>
  <si>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</si>
  <si>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</si>
  <si>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</si>
  <si>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</si>
  <si>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</si>
  <si>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</si>
  <si>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</si>
  <si>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</si>
  <si>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</si>
  <si>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</si>
  <si>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</si>
  <si>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</si>
  <si>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</si>
  <si>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</si>
  <si>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</si>
  <si>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</si>
  <si>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</si>
  <si>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</si>
  <si>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</si>
  <si>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</si>
  <si>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</si>
  <si>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</si>
  <si>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</si>
  <si>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</si>
  <si>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</si>
  <si>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</si>
  <si>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</si>
  <si>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</si>
  <si>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</si>
  <si>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</si>
  <si>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</si>
  <si>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</si>
  <si>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</si>
  <si>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</si>
  <si>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</si>
  <si>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</si>
  <si>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</si>
  <si>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</si>
  <si>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</si>
  <si>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</si>
  <si>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</si>
  <si>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</si>
  <si>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</si>
  <si>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</si>
  <si>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</si>
  <si>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</si>
  <si>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</si>
  <si>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</si>
  <si>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</si>
  <si>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</si>
  <si>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</si>
  <si>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</si>
  <si>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</si>
  <si>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</si>
  <si>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</si>
  <si>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</si>
  <si>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</si>
  <si>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</si>
  <si>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</si>
  <si>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</si>
  <si>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</si>
  <si>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</si>
  <si>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</si>
  <si>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</si>
  <si>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</si>
  <si>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</si>
  <si>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</si>
  <si>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</si>
  <si>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</si>
  <si>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</si>
  <si>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</si>
  <si>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</si>
  <si>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</si>
  <si>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</si>
  <si>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</si>
  <si>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</si>
  <si>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</si>
  <si>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</si>
  <si>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</si>
  <si>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</si>
  <si>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</si>
  <si>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</si>
  <si>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</si>
  <si>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</si>
  <si>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</si>
  <si>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</si>
  <si>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</si>
  <si>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</si>
  <si>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</si>
  <si>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</si>
  <si>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</si>
  <si>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</si>
  <si>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</si>
  <si>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</si>
  <si>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</si>
  <si>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</si>
  <si>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</si>
  <si>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</si>
  <si>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</si>
  <si>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</si>
  <si>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</si>
  <si>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</si>
  <si>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</si>
  <si>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</si>
  <si>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</si>
  <si>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</si>
  <si>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</si>
  <si>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</si>
  <si>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</si>
  <si>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</si>
  <si>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</si>
  <si>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</si>
  <si>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</si>
  <si>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</si>
  <si>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</si>
  <si>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</si>
  <si>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</si>
  <si>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</si>
  <si>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</si>
  <si>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</si>
  <si>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</si>
  <si>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</si>
  <si>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</si>
  <si>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</si>
  <si>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</si>
  <si>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</si>
  <si>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</si>
  <si>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</si>
  <si>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</si>
  <si>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</si>
  <si>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</si>
  <si>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</si>
  <si>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</si>
  <si>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</si>
  <si>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</si>
  <si>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</si>
  <si>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</si>
  <si>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</si>
  <si>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</si>
  <si>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</si>
  <si>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</si>
  <si>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</si>
  <si>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</si>
  <si>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</si>
  <si>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</si>
  <si>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</si>
  <si>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</si>
  <si>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</si>
  <si>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</si>
  <si>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</si>
  <si>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</si>
  <si>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</si>
  <si>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</si>
  <si>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</si>
  <si>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</si>
  <si>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</si>
  <si>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</si>
  <si>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</si>
  <si>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</si>
  <si>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</si>
  <si>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</si>
  <si>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</si>
  <si>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</si>
  <si>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</si>
  <si>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</si>
  <si>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</si>
  <si>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</si>
  <si>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</si>
  <si>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</si>
  <si>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</si>
  <si>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</si>
  <si>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</si>
  <si>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</si>
  <si>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</si>
  <si>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</si>
  <si>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</si>
  <si>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</si>
  <si>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</si>
  <si>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</si>
  <si>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</si>
  <si>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</si>
  <si>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</si>
  <si>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</si>
  <si>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</si>
  <si>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</si>
  <si>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</si>
  <si>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</si>
  <si>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</si>
  <si>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</si>
  <si>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</si>
  <si>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</si>
  <si>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</si>
  <si>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</si>
  <si>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</si>
  <si>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</si>
  <si>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</si>
  <si>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</si>
  <si>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</si>
  <si>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</si>
  <si>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</si>
  <si>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</si>
  <si>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</si>
  <si>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</si>
  <si>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</si>
  <si>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</si>
  <si>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</si>
  <si>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</si>
  <si>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</si>
  <si>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</si>
  <si>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</si>
  <si>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</si>
  <si>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</si>
  <si>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</si>
  <si>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</si>
  <si>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</si>
  <si>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</si>
  <si>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</si>
  <si>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</si>
  <si>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</si>
  <si>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</si>
  <si>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</si>
  <si>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</si>
  <si>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</si>
  <si>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</si>
  <si>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</si>
  <si>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</si>
  <si>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</si>
  <si>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</si>
  <si>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</si>
  <si>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</si>
  <si>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</si>
  <si>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</si>
  <si>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</si>
  <si>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</si>
  <si>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</si>
  <si>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</si>
  <si>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</si>
  <si>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</si>
  <si>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</si>
  <si>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</si>
  <si>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</si>
  <si>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</si>
  <si>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</si>
  <si>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</si>
  <si>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</si>
  <si>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</si>
  <si>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</si>
  <si>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</si>
  <si>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</si>
  <si>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</si>
  <si>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</si>
  <si>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</si>
  <si>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</si>
  <si>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</si>
  <si>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</si>
  <si>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</si>
  <si>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</si>
  <si>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</si>
  <si>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</si>
  <si>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</si>
  <si>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</si>
  <si>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</si>
  <si>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</si>
  <si>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</si>
  <si>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</si>
  <si>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</si>
  <si>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</si>
  <si>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</si>
  <si>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</si>
  <si>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</si>
  <si>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</si>
  <si>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</si>
  <si>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</si>
  <si>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</si>
  <si>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</si>
  <si>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</si>
  <si>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</si>
  <si>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</si>
  <si>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</si>
  <si>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</si>
  <si>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</si>
  <si>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</si>
  <si>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</si>
  <si>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</si>
  <si>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</si>
  <si>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</si>
  <si>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</si>
  <si>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</si>
  <si>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</si>
  <si>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</si>
  <si>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</si>
  <si>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</si>
  <si>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</si>
  <si>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</si>
  <si>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</si>
  <si>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</si>
  <si>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</si>
  <si>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</si>
  <si>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</si>
  <si>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</si>
  <si>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</si>
  <si>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</si>
  <si>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</si>
  <si>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</si>
  <si>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</si>
  <si>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</si>
  <si>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</si>
  <si>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</si>
  <si>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</si>
  <si>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</si>
  <si>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</si>
  <si>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</si>
  <si>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</si>
  <si>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</si>
  <si>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</si>
  <si>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</si>
  <si>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</si>
  <si>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</si>
  <si>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</si>
  <si>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</si>
  <si>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</si>
  <si>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</si>
  <si>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</si>
  <si>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</si>
  <si>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</si>
  <si>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</si>
  <si>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</si>
  <si>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</si>
  <si>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</si>
  <si>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</si>
  <si>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</si>
  <si>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</si>
  <si>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</si>
  <si>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</si>
  <si>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</si>
  <si>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</si>
  <si>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</si>
  <si>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</si>
  <si>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</si>
  <si>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</si>
  <si>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</si>
  <si>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</si>
  <si>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</si>
  <si>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</si>
  <si>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</si>
  <si>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</si>
  <si>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</si>
  <si>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</si>
  <si>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</si>
  <si>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</si>
  <si>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</si>
  <si>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</si>
  <si>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</si>
  <si>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</si>
  <si>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</si>
  <si>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</si>
  <si>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</si>
  <si>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</si>
  <si>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</si>
  <si>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</si>
  <si>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</si>
  <si>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</si>
  <si>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</si>
  <si>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</si>
  <si>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</si>
  <si>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</si>
  <si>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</si>
  <si>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</si>
  <si>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</si>
  <si>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</si>
  <si>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</si>
  <si>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</si>
  <si>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</si>
  <si>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</si>
  <si>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</si>
  <si>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</si>
  <si>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</si>
  <si>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</si>
  <si>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</si>
  <si>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</si>
  <si>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</si>
  <si>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</si>
  <si>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</si>
  <si>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</si>
  <si>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</si>
  <si>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</si>
  <si>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</si>
  <si>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</si>
  <si>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</si>
  <si>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</si>
  <si>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</si>
  <si>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</si>
  <si>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</si>
  <si>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</si>
  <si>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</si>
  <si>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</si>
  <si>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</si>
  <si>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</si>
  <si>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</si>
  <si>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</si>
  <si>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</si>
  <si>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</si>
  <si>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</si>
  <si>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</si>
  <si>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</si>
  <si>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</si>
  <si>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</si>
  <si>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</si>
  <si>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</si>
  <si>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</si>
  <si>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</si>
  <si>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</si>
  <si>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</si>
  <si>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</si>
  <si>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</si>
  <si>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</si>
  <si>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</si>
  <si>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</si>
  <si>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</si>
  <si>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</si>
  <si>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</si>
  <si>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</si>
  <si>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</si>
  <si>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</si>
  <si>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</si>
  <si>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</si>
  <si>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</si>
  <si>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</si>
  <si>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</si>
  <si>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</si>
  <si>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</si>
  <si>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</si>
  <si>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</si>
  <si>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</si>
  <si>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</si>
  <si>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</si>
  <si>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</si>
  <si>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</si>
  <si>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</si>
  <si>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</si>
  <si>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</si>
  <si>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</si>
  <si>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</si>
  <si>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</si>
  <si>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</si>
  <si>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</si>
  <si>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</si>
  <si>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</si>
  <si>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</si>
  <si>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</si>
  <si>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</si>
  <si>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</si>
  <si>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</si>
  <si>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</si>
  <si>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</si>
  <si>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</si>
  <si>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</si>
  <si>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</si>
  <si>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</si>
  <si>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</si>
  <si>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</si>
  <si>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</si>
  <si>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</si>
  <si>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</si>
  <si>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</si>
  <si>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</si>
  <si>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</si>
  <si>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</si>
  <si>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</si>
  <si>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</si>
  <si>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</si>
  <si>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</si>
  <si>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</si>
  <si>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</si>
  <si>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</si>
  <si>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</si>
  <si>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</si>
  <si>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</si>
  <si>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</si>
  <si>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</si>
  <si>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</si>
  <si>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</si>
  <si>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</si>
  <si>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</si>
  <si>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</si>
  <si>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</si>
  <si>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</si>
  <si>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</si>
  <si>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</si>
  <si>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</si>
  <si>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</si>
  <si>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</si>
  <si>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</si>
  <si>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</si>
  <si>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</si>
  <si>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</si>
  <si>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</si>
  <si>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</si>
  <si>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</si>
  <si>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</si>
  <si>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</si>
  <si>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</si>
  <si>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</si>
  <si>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</si>
  <si>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</si>
  <si>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</si>
  <si>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</si>
  <si>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</si>
  <si>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</si>
  <si>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</si>
  <si>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</si>
  <si>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</si>
  <si>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</si>
  <si>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</si>
  <si>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</si>
  <si>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</si>
  <si>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</si>
  <si>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</si>
  <si>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</si>
  <si>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</si>
  <si>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</si>
  <si>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</si>
  <si>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</si>
  <si>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</si>
  <si>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</si>
  <si>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</si>
  <si>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</si>
  <si>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</si>
  <si>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</si>
  <si>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</si>
  <si>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</si>
  <si>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</si>
  <si>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</si>
  <si>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</si>
  <si>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</si>
  <si>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</si>
  <si>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</si>
  <si>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</si>
  <si>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</si>
  <si>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</si>
  <si>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</si>
  <si>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</si>
  <si>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</si>
  <si>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</si>
  <si>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</si>
  <si>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</si>
  <si>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</si>
  <si>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</si>
  <si>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</si>
  <si>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</si>
  <si>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</si>
  <si>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</si>
  <si>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</si>
  <si>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</si>
  <si>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</si>
  <si>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</si>
  <si>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</si>
  <si>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</si>
  <si>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</si>
  <si>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</si>
  <si>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</si>
  <si>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</si>
  <si>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</si>
  <si>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</si>
  <si>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</si>
  <si>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</si>
  <si>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</si>
  <si>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</si>
  <si>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</si>
  <si>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</si>
  <si>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</si>
  <si>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</si>
  <si>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</si>
  <si>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</si>
  <si>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</si>
  <si>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</si>
  <si>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</si>
  <si>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</si>
  <si>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</si>
  <si>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</si>
  <si>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</si>
  <si>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</si>
  <si>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</si>
  <si>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</si>
  <si>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</si>
  <si>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</si>
  <si>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</si>
  <si>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</si>
  <si>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</si>
  <si>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</si>
  <si>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</si>
  <si>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</si>
  <si>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</si>
  <si>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</si>
  <si>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</si>
  <si>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</si>
  <si>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</si>
  <si>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</si>
  <si>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</si>
  <si>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</si>
  <si>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</si>
  <si>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</si>
  <si>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</si>
  <si>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</si>
  <si>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</si>
  <si>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</si>
  <si>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</si>
  <si>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</si>
  <si>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</si>
  <si>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</si>
  <si>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</si>
  <si>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</si>
  <si>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</si>
  <si>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</si>
  <si>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</si>
  <si>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</si>
  <si>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</si>
  <si>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</si>
  <si>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</si>
  <si>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</si>
  <si>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</si>
  <si>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</si>
  <si>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</si>
  <si>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</si>
  <si>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</si>
  <si>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</si>
  <si>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</si>
  <si>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</si>
  <si>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</si>
  <si>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</si>
  <si>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</si>
  <si>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</si>
  <si>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</si>
  <si>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</si>
  <si>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</si>
  <si>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</si>
  <si>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</si>
  <si>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</si>
  <si>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</si>
  <si>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</si>
  <si>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</si>
  <si>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</si>
  <si>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</si>
  <si>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</si>
  <si>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</si>
  <si>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</si>
  <si>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</si>
  <si>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</si>
  <si>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</si>
  <si>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</si>
  <si>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</si>
  <si>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</si>
  <si>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</si>
  <si>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</si>
  <si>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</si>
  <si>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</si>
  <si>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</si>
  <si>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</si>
  <si>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</si>
  <si>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</si>
  <si>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</si>
  <si>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</si>
  <si>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</si>
  <si>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</si>
  <si>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</si>
  <si>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</si>
  <si>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</si>
  <si>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</si>
  <si>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</si>
  <si>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</si>
  <si>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</si>
  <si>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</si>
  <si>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</si>
  <si>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</si>
  <si>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</si>
  <si>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</si>
  <si>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</si>
  <si>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</si>
  <si>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</si>
  <si>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</si>
  <si>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</si>
  <si>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</si>
  <si>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</si>
  <si>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</si>
  <si>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</si>
  <si>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</si>
  <si>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</si>
  <si>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</si>
  <si>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</si>
  <si>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</si>
  <si>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</si>
  <si>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</si>
  <si>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</si>
  <si>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</si>
  <si>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</si>
  <si>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</si>
  <si>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</si>
  <si>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</si>
  <si>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</si>
  <si>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</si>
  <si>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</si>
  <si>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</si>
  <si>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</si>
  <si>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</si>
  <si>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</si>
  <si>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</si>
  <si>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</si>
  <si>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</si>
  <si>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</si>
  <si>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</si>
  <si>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</si>
  <si>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</si>
  <si>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</si>
  <si>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</si>
  <si>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</si>
  <si>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</si>
  <si>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</si>
  <si>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</si>
  <si>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</si>
  <si>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</si>
  <si>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</si>
  <si>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</si>
  <si>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</si>
  <si>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</si>
  <si>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</si>
  <si>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</si>
  <si>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</si>
  <si>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</si>
  <si>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</si>
  <si>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</si>
  <si>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</si>
  <si>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</si>
  <si>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</si>
  <si>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</si>
  <si>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</si>
  <si>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</si>
  <si>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</si>
  <si>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</si>
  <si>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</si>
  <si>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</si>
  <si>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</si>
  <si>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</si>
  <si>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</si>
  <si>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</si>
  <si>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</si>
  <si>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</si>
  <si>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</si>
  <si>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</si>
  <si>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</si>
  <si>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</si>
  <si>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</si>
  <si>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</si>
  <si>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</si>
  <si>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</si>
  <si>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</si>
  <si>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</si>
  <si>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</si>
  <si>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</si>
  <si>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</si>
  <si>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</si>
  <si>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</si>
  <si>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</si>
  <si>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</si>
  <si>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</si>
  <si>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</si>
  <si>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</si>
  <si>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</si>
  <si>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</si>
  <si>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</si>
  <si>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</si>
  <si>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</si>
  <si>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</si>
  <si>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</si>
  <si>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</si>
  <si>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</si>
  <si>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</si>
  <si>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</si>
  <si>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</si>
  <si>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</si>
  <si>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</si>
  <si>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</si>
  <si>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</si>
  <si>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</si>
  <si>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</si>
  <si>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</si>
  <si>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</si>
  <si>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</si>
  <si>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</si>
  <si>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</si>
  <si>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</si>
  <si>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</si>
  <si>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</si>
  <si>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</si>
  <si>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</si>
  <si>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</si>
  <si>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</si>
  <si>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</si>
  <si>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</si>
  <si>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</si>
  <si>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</si>
  <si>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</si>
  <si>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</si>
  <si>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</si>
  <si>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</si>
  <si>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</si>
  <si>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</si>
  <si>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</si>
  <si>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</si>
  <si>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</si>
  <si>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</si>
  <si>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</si>
  <si>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</si>
  <si>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</si>
  <si>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</si>
  <si>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</si>
  <si>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</si>
  <si>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</si>
  <si>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</si>
  <si>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</si>
  <si>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</si>
  <si>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</si>
  <si>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</si>
  <si>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</si>
  <si>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</si>
  <si>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</si>
  <si>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</si>
  <si>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</si>
  <si>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</si>
  <si>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</si>
  <si>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</si>
  <si>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</si>
  <si>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</si>
  <si>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</si>
  <si>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</si>
  <si>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</si>
  <si>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</si>
  <si>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</si>
  <si>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</si>
  <si>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</si>
  <si>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</si>
  <si>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</si>
  <si>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</si>
  <si>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</si>
  <si>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</si>
  <si>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</si>
  <si>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</si>
  <si>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</si>
  <si>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</si>
  <si>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</si>
  <si>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</si>
  <si>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</si>
  <si>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</si>
  <si>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</si>
  <si>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</si>
  <si>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</si>
  <si>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</si>
  <si>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</si>
  <si>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</si>
  <si>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</si>
  <si>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</si>
  <si>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</si>
  <si>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</si>
  <si>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</si>
  <si>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</si>
  <si>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</si>
  <si>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</si>
  <si>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</si>
  <si>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</si>
  <si>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</si>
  <si>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</si>
  <si>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</si>
  <si>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</si>
  <si>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</si>
  <si>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</si>
  <si>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</si>
  <si>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</si>
  <si>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</si>
  <si>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</si>
  <si>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</si>
  <si>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</si>
  <si>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</si>
  <si>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</si>
  <si>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</si>
  <si>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</si>
  <si>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</si>
  <si>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</si>
  <si>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</si>
  <si>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</si>
  <si>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</si>
  <si>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</si>
  <si>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</si>
  <si>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</si>
  <si>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</si>
  <si>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</si>
  <si>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</si>
  <si>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</si>
  <si>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</si>
  <si>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</si>
  <si>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</si>
  <si>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</si>
  <si>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</si>
  <si>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</si>
  <si>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</si>
  <si>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</si>
  <si>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</si>
  <si>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</si>
  <si>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</si>
  <si>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</si>
  <si>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</si>
  <si>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</si>
  <si>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</si>
  <si>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</si>
  <si>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</si>
  <si>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</si>
  <si>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</si>
  <si>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</si>
  <si>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</si>
  <si>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</si>
  <si>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</si>
  <si>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</si>
  <si>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</si>
  <si>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</si>
  <si>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</si>
  <si>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</si>
  <si>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</si>
  <si>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</si>
  <si>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</si>
  <si>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</si>
  <si>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</si>
  <si>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</si>
  <si>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</si>
  <si>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</si>
  <si>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</si>
  <si>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</si>
  <si>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</si>
  <si>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</si>
  <si>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</si>
  <si>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</si>
  <si>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</si>
  <si>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</si>
  <si>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</si>
  <si>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</si>
  <si>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</si>
  <si>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</si>
  <si>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</si>
  <si>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</si>
  <si>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</si>
  <si>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</si>
  <si>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</si>
  <si>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</si>
  <si>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</si>
  <si>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</si>
  <si>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</si>
  <si>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</si>
  <si>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</si>
  <si>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</si>
  <si>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</si>
  <si>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</si>
  <si>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</si>
  <si>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</si>
  <si>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</si>
  <si>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</si>
  <si>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</si>
  <si>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</si>
  <si>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</si>
  <si>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</si>
  <si>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</si>
  <si>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</si>
  <si>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</si>
  <si>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</si>
  <si>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</si>
  <si>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</si>
  <si>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</si>
  <si>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</si>
  <si>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</si>
  <si>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</si>
  <si>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</si>
  <si>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</si>
  <si>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</si>
  <si>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</si>
  <si>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</si>
  <si>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</si>
  <si>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</si>
  <si>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</si>
  <si>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</si>
  <si>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</si>
  <si>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</si>
  <si>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</si>
  <si>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</si>
  <si>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</si>
  <si>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</si>
  <si>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</si>
  <si>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</si>
  <si>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</si>
  <si>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</si>
  <si>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</si>
  <si>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</si>
  <si>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</si>
  <si>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</si>
  <si>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</si>
  <si>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</si>
  <si>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</si>
  <si>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</si>
  <si>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</si>
  <si>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</si>
  <si>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</si>
  <si>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</si>
  <si>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</si>
  <si>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</si>
  <si>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</si>
  <si>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</si>
  <si>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</si>
  <si>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</si>
  <si>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</si>
  <si>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</si>
  <si>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</si>
  <si>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</si>
  <si>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</si>
  <si>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</si>
  <si>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</si>
  <si>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</si>
  <si>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</si>
  <si>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</si>
  <si>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</si>
  <si>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</si>
  <si>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</si>
  <si>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</si>
  <si>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</si>
  <si>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</si>
  <si>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</si>
  <si>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</si>
  <si>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</si>
  <si>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</si>
  <si>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</si>
  <si>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</si>
  <si>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</si>
  <si>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</si>
  <si>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</si>
  <si>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</si>
  <si>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</si>
  <si>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</si>
  <si>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</si>
  <si>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</si>
  <si>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</si>
  <si>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</si>
  <si>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</si>
  <si>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</si>
  <si>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</si>
  <si>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</si>
  <si>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</si>
  <si>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</si>
  <si>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</si>
  <si>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</si>
  <si>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</si>
  <si>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</si>
  <si>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</si>
  <si>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</si>
  <si>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</si>
  <si>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</si>
  <si>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</si>
  <si>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</si>
  <si>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</si>
  <si>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</si>
  <si>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</si>
  <si>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</si>
  <si>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</si>
  <si>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</si>
  <si>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</si>
  <si>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</si>
  <si>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</si>
  <si>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</si>
  <si>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</si>
  <si>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</si>
  <si>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</si>
  <si>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</si>
  <si>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</si>
  <si>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</si>
  <si>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</si>
  <si>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</si>
  <si>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</si>
  <si>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</si>
  <si>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</si>
  <si>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</si>
  <si>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</si>
  <si>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</si>
  <si>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</si>
  <si>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</si>
  <si>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</si>
  <si>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</si>
  <si>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</si>
  <si>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</si>
  <si>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</si>
  <si>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</si>
  <si>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</si>
  <si>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</si>
  <si>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</si>
  <si>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</si>
  <si>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</si>
  <si>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</si>
  <si>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</si>
  <si>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</si>
  <si>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</si>
  <si>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</si>
  <si>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</si>
  <si>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</si>
  <si>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</si>
  <si>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</si>
  <si>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</si>
  <si>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</si>
  <si>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</si>
  <si>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</si>
  <si>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</si>
  <si>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</si>
  <si>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</si>
  <si>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</si>
  <si>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</si>
  <si>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</si>
  <si>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</si>
  <si>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</si>
  <si>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</si>
  <si>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</si>
  <si>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</si>
  <si>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</si>
  <si>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</si>
  <si>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</si>
  <si>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</si>
  <si>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</si>
  <si>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</si>
  <si>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</si>
  <si>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</si>
  <si>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</si>
  <si>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</si>
  <si>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</si>
  <si>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</si>
  <si>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</si>
  <si>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</si>
  <si>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</si>
  <si>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</si>
  <si>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</si>
  <si>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</si>
  <si>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</si>
  <si>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</si>
  <si>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</si>
  <si>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</si>
  <si>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</si>
  <si>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</si>
  <si>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</si>
  <si>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</si>
  <si>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</si>
  <si>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</si>
  <si>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</si>
  <si>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</si>
  <si>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</si>
  <si>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</si>
  <si>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</si>
  <si>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</si>
  <si>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</si>
  <si>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</si>
  <si>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</si>
  <si>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</si>
  <si>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</si>
  <si>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</si>
  <si>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</si>
  <si>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</si>
  <si>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</si>
  <si>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</si>
  <si>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</si>
  <si>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</si>
  <si>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</si>
  <si>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</si>
  <si>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</si>
  <si>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</si>
  <si>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</si>
  <si>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</si>
  <si>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</si>
  <si>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</si>
  <si>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</si>
  <si>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</si>
  <si>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</si>
  <si>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</si>
  <si>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</si>
  <si>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</si>
  <si>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</si>
  <si>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</si>
  <si>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</si>
  <si>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</si>
  <si>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</si>
  <si>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</si>
  <si>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</si>
  <si>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</si>
  <si>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</si>
  <si>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</si>
  <si>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</si>
  <si>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</si>
  <si>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</si>
  <si>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</si>
  <si>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</si>
  <si>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</si>
  <si>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</si>
  <si>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</si>
  <si>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</si>
  <si>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</si>
  <si>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</si>
  <si>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</si>
  <si>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</si>
  <si>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</si>
  <si>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</si>
  <si>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</si>
  <si>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</si>
  <si>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</si>
  <si>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</si>
  <si>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</si>
  <si>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</si>
  <si>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</si>
  <si>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</si>
  <si>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</si>
  <si>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</si>
  <si>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</si>
  <si>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</si>
  <si>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</si>
  <si>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</si>
  <si>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</si>
  <si>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</si>
  <si>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</si>
  <si>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</si>
  <si>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</si>
  <si>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</si>
  <si>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</si>
  <si>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</si>
  <si>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</si>
  <si>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</si>
  <si>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</si>
  <si>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</si>
  <si>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</si>
  <si>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</si>
  <si>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</si>
  <si>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</si>
  <si>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</si>
  <si>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</si>
  <si>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</si>
  <si>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</si>
  <si>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</si>
  <si>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</si>
  <si>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</si>
  <si>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</si>
  <si>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</si>
  <si>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</si>
  <si>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</si>
  <si>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</si>
  <si>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</si>
  <si>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</si>
  <si>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</si>
  <si>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</si>
  <si>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</si>
  <si>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</si>
  <si>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</si>
  <si>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</si>
  <si>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</si>
  <si>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</si>
  <si>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</si>
  <si>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</si>
  <si>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</si>
  <si>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</si>
  <si>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</si>
  <si>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</si>
  <si>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</si>
  <si>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</si>
  <si>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</si>
  <si>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</si>
  <si>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</si>
  <si>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</si>
  <si>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</si>
  <si>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</si>
  <si>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</si>
  <si>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</si>
  <si>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</si>
  <si>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</si>
  <si>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</si>
  <si>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</si>
  <si>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</si>
  <si>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</si>
  <si>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</si>
  <si>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</si>
  <si>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</si>
  <si>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</si>
  <si>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</si>
  <si>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</si>
  <si>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</si>
  <si>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</si>
  <si>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</si>
  <si>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</si>
  <si>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</si>
  <si>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</si>
  <si>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</si>
  <si>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</si>
  <si>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</si>
  <si>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</si>
  <si>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</si>
  <si>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</si>
  <si>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</si>
  <si>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</si>
  <si>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</si>
  <si>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</si>
  <si>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</si>
  <si>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</si>
  <si>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</si>
  <si>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</si>
  <si>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</si>
  <si>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</si>
  <si>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</si>
  <si>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</si>
  <si>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</si>
  <si>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</si>
  <si>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</si>
  <si>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</si>
  <si>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</si>
  <si>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</si>
  <si>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</si>
  <si>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</si>
  <si>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</si>
  <si>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</si>
  <si>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</si>
  <si>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</si>
  <si>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</si>
  <si>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</si>
  <si>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</si>
  <si>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</si>
  <si>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</si>
  <si>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</si>
  <si>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</si>
  <si>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</si>
  <si>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</si>
  <si>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</si>
  <si>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</si>
  <si>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</si>
  <si>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</si>
  <si>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</si>
  <si>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</si>
  <si>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</si>
  <si>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</si>
  <si>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</si>
  <si>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</si>
  <si>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</si>
  <si>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</si>
  <si>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</si>
  <si>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</si>
  <si>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</si>
  <si>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</si>
  <si>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</si>
  <si>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</si>
  <si>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</si>
  <si>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</si>
  <si>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</si>
  <si>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</si>
  <si>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</si>
  <si>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</si>
  <si>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</si>
  <si>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</si>
  <si>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</si>
  <si>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</si>
  <si>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</si>
  <si>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</si>
  <si>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</si>
  <si>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</si>
  <si>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</si>
  <si>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</si>
  <si>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</si>
  <si>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</si>
  <si>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</si>
  <si>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</si>
  <si>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</si>
  <si>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</si>
  <si>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</si>
  <si>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</si>
  <si>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</si>
  <si>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</si>
  <si>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</si>
  <si>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</si>
  <si>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</si>
  <si>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</si>
  <si>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</si>
  <si>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</si>
  <si>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</si>
  <si>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</si>
  <si>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</si>
  <si>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</si>
  <si>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</si>
  <si>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</si>
  <si>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</si>
  <si>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</si>
  <si>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</si>
  <si>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</si>
  <si>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</si>
  <si>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</si>
  <si>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</si>
  <si>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</si>
  <si>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</si>
  <si>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</si>
  <si>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</si>
  <si>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</si>
  <si>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</si>
  <si>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</si>
  <si>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</si>
  <si>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</si>
  <si>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</si>
  <si>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</si>
  <si>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</si>
  <si>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</si>
  <si>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</si>
  <si>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</si>
  <si>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</si>
  <si>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</si>
  <si>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</si>
  <si>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</si>
  <si>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</si>
  <si>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</si>
  <si>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</si>
  <si>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</si>
  <si>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</si>
  <si>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</si>
  <si>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</si>
  <si>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</si>
  <si>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</si>
  <si>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</si>
  <si>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</si>
  <si>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</si>
  <si>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</si>
  <si>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</si>
  <si>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</si>
  <si>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</si>
  <si>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</si>
  <si>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</si>
  <si>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</si>
  <si>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</si>
  <si>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</si>
  <si>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</si>
  <si>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</si>
  <si>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</si>
  <si>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</si>
  <si>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</si>
  <si>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</si>
  <si>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</si>
  <si>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</si>
  <si>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</si>
  <si>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</si>
  <si>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</si>
  <si>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</si>
  <si>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</si>
  <si>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</si>
  <si>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</si>
  <si>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</si>
  <si>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</si>
  <si>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</si>
  <si>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</si>
  <si>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</si>
  <si>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</si>
  <si>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</si>
  <si>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</si>
  <si>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</si>
  <si>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</si>
  <si>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</si>
  <si>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</si>
  <si>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</si>
  <si>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</si>
  <si>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</si>
  <si>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</si>
  <si>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</si>
  <si>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</si>
  <si>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</si>
  <si>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</si>
  <si>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</si>
  <si>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</si>
  <si>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</si>
  <si>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</si>
  <si>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</si>
  <si>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</si>
  <si>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</si>
  <si>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</si>
  <si>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</si>
  <si>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</si>
  <si>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</si>
  <si>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</si>
  <si>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</si>
  <si>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</si>
  <si>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</si>
  <si>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</si>
  <si>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</si>
  <si>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</si>
  <si>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</si>
  <si>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</si>
  <si>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</si>
  <si>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</si>
  <si>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</si>
  <si>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</si>
  <si>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</si>
  <si>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</si>
  <si>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</si>
  <si>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</si>
  <si>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</si>
  <si>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</si>
  <si>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</si>
  <si>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</si>
  <si>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</si>
  <si>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</si>
  <si>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</si>
  <si>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</si>
  <si>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</si>
  <si>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</si>
  <si>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</si>
  <si>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</si>
  <si>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</si>
  <si>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</si>
  <si>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</si>
  <si>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</si>
  <si>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</si>
  <si>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</si>
  <si>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</si>
  <si>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</si>
  <si>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</si>
  <si>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</si>
  <si>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</si>
  <si>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</si>
  <si>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</si>
  <si>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</si>
  <si>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</si>
  <si>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</si>
  <si>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</si>
  <si>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</si>
  <si>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</si>
  <si>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</si>
  <si>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</si>
  <si>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</si>
  <si>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</si>
  <si>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</si>
  <si>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</si>
  <si>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</si>
  <si>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</si>
  <si>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</si>
  <si>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</si>
  <si>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</si>
  <si>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</si>
  <si>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</si>
  <si>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</si>
  <si>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</si>
  <si>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</si>
  <si>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</si>
  <si>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</si>
  <si>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</si>
  <si>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</si>
  <si>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</si>
  <si>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</si>
  <si>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</si>
  <si>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</si>
  <si>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</si>
  <si>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</si>
  <si>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</si>
  <si>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</si>
  <si>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</si>
  <si>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</si>
  <si>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</si>
  <si>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</si>
  <si>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</si>
  <si>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</si>
  <si>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</si>
  <si>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</si>
  <si>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</si>
  <si>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</si>
  <si>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</si>
  <si>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</si>
  <si>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</si>
  <si>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</si>
  <si>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</si>
  <si>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</si>
  <si>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</si>
  <si>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</si>
  <si>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</si>
  <si>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</si>
  <si>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</si>
  <si>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</si>
  <si>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</si>
  <si>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</si>
  <si>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</si>
  <si>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</si>
  <si>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</si>
  <si>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</si>
  <si>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</si>
  <si>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</si>
  <si>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</si>
  <si>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</si>
  <si>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</si>
  <si>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</si>
  <si>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</si>
  <si>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</si>
  <si>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</si>
  <si>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</si>
  <si>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</si>
  <si>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</si>
  <si>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</si>
  <si>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</si>
  <si>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</si>
  <si>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</si>
  <si>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</si>
  <si>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</si>
  <si>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</si>
  <si>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</si>
  <si>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</si>
  <si>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</si>
  <si>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</si>
  <si>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</si>
  <si>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</si>
  <si>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</si>
  <si>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</si>
  <si>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</si>
  <si>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</si>
  <si>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</si>
  <si>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</si>
  <si>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</si>
  <si>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</si>
  <si>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</si>
  <si>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</si>
  <si>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</si>
  <si>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</si>
  <si>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</si>
  <si>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</si>
  <si>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</si>
  <si>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</si>
  <si>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</si>
  <si>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</si>
  <si>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</si>
  <si>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</si>
  <si>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</si>
  <si>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</si>
  <si>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</si>
  <si>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</si>
  <si>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</si>
  <si>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</si>
  <si>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</si>
  <si>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</si>
  <si>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</si>
  <si>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</si>
  <si>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</si>
  <si>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</si>
  <si>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</si>
  <si>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</si>
  <si>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</si>
  <si>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</si>
  <si>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</si>
  <si>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</si>
  <si>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</si>
  <si>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</si>
  <si>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</si>
  <si>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</si>
  <si>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</si>
  <si>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</si>
  <si>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</si>
  <si>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</si>
  <si>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</si>
  <si>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</si>
  <si>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</si>
  <si>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</si>
  <si>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</si>
  <si>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</si>
  <si>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</si>
  <si>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</si>
  <si>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</si>
  <si>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</si>
  <si>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</si>
  <si>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</si>
  <si>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</si>
  <si>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</si>
  <si>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</si>
  <si>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</si>
  <si>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</si>
  <si>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</si>
  <si>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</si>
  <si>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</si>
  <si>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</si>
  <si>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</si>
  <si>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</si>
  <si>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</si>
  <si>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</si>
  <si>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</si>
  <si>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</si>
  <si>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</si>
  <si>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</si>
  <si>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</si>
  <si>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</si>
  <si>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</si>
  <si>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</si>
  <si>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</si>
  <si>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</si>
  <si>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</si>
  <si>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</si>
  <si>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</si>
  <si>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</si>
  <si>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</si>
  <si>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</si>
  <si>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</si>
  <si>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</si>
  <si>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</si>
  <si>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</si>
  <si>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</si>
  <si>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</si>
  <si>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</si>
  <si>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</si>
  <si>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</si>
  <si>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</si>
  <si>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</si>
  <si>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</si>
  <si>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</si>
  <si>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</si>
  <si>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</si>
  <si>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</si>
  <si>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</si>
  <si>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</si>
  <si>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</si>
  <si>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</si>
  <si>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</si>
  <si>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</si>
  <si>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</si>
  <si>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</si>
  <si>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</si>
  <si>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</si>
  <si>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</si>
  <si>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</si>
  <si>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</si>
  <si>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</si>
  <si>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</si>
  <si>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</si>
  <si>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</si>
  <si>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</si>
  <si>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</si>
  <si>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</si>
  <si>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</si>
  <si>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</si>
  <si>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</si>
  <si>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</si>
  <si>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</si>
  <si>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</si>
  <si>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</si>
  <si>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</si>
  <si>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</si>
  <si>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</si>
  <si>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</si>
  <si>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</si>
  <si>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</si>
  <si>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</si>
  <si>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</si>
  <si>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</si>
  <si>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</si>
  <si>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</si>
  <si>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</si>
  <si>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</si>
  <si>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</si>
  <si>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</si>
  <si>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</si>
  <si>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</si>
  <si>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</si>
  <si>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</si>
  <si>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</si>
  <si>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</si>
  <si>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</si>
  <si>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</si>
  <si>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</si>
  <si>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</si>
  <si>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</si>
  <si>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</si>
  <si>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</si>
  <si>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</si>
  <si>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</si>
  <si>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</si>
  <si>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</si>
  <si>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</si>
  <si>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</si>
  <si>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</si>
  <si>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</si>
  <si>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</si>
  <si>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</si>
  <si>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</si>
  <si>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</si>
  <si>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</si>
  <si>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</si>
  <si>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</si>
  <si>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</si>
  <si>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</si>
  <si>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</si>
  <si>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</si>
  <si>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</si>
  <si>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</si>
  <si>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</si>
  <si>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</si>
  <si>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</si>
  <si>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</si>
  <si>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</si>
  <si>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</si>
  <si>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</si>
  <si>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</si>
  <si>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</si>
  <si>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</si>
  <si>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</si>
  <si>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</si>
  <si>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</si>
  <si>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</si>
  <si>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</si>
  <si>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</si>
  <si>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</si>
  <si>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</si>
  <si>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</si>
  <si>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</si>
  <si>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</si>
  <si>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</si>
  <si>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</si>
  <si>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</si>
  <si>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</si>
  <si>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</si>
  <si>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</si>
  <si>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</si>
  <si>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</si>
  <si>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</si>
  <si>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</si>
  <si>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</si>
  <si>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</si>
  <si>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</si>
  <si>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</si>
  <si>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</si>
  <si>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</si>
  <si>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</si>
  <si>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</si>
  <si>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</si>
  <si>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</si>
  <si>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</si>
  <si>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</si>
  <si>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</si>
  <si>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</si>
  <si>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</si>
  <si>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</si>
  <si>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</si>
  <si>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</si>
  <si>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</si>
  <si>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</si>
  <si>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</si>
  <si>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</si>
  <si>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</si>
  <si>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</si>
  <si>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</si>
  <si>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</si>
  <si>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</si>
  <si>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</si>
  <si>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</si>
  <si>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</si>
  <si>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</si>
  <si>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</si>
  <si>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</si>
  <si>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</si>
  <si>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</si>
  <si>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</si>
  <si>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</si>
  <si>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</si>
  <si>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</si>
  <si>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</si>
  <si>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</si>
  <si>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</si>
  <si>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</si>
  <si>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</si>
  <si>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</si>
  <si>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</si>
  <si>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</si>
  <si>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</si>
  <si>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</si>
  <si>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</si>
  <si>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</si>
  <si>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</si>
  <si>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</si>
  <si>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</si>
  <si>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</si>
  <si>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</si>
  <si>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</si>
  <si>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</si>
  <si>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</si>
  <si>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</si>
  <si>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</si>
  <si>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</si>
  <si>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</si>
  <si>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</si>
  <si>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</si>
  <si>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</si>
  <si>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</si>
  <si>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</si>
  <si>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</si>
  <si>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</si>
  <si>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</si>
  <si>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</si>
  <si>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</si>
  <si>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</si>
  <si>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</si>
  <si>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</si>
  <si>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</si>
  <si>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</si>
  <si>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</si>
  <si>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</si>
  <si>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</si>
  <si>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</si>
  <si>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</si>
  <si>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</si>
  <si>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</si>
  <si>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</si>
  <si>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</si>
  <si>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</si>
  <si>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</si>
  <si>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</si>
  <si>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</si>
  <si>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</si>
  <si>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</si>
  <si>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</si>
  <si>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</si>
  <si>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</si>
  <si>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</si>
  <si>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</si>
  <si>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</si>
  <si>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</si>
  <si>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</si>
  <si>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</si>
  <si>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</si>
  <si>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</si>
  <si>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</si>
  <si>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</si>
  <si>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</si>
  <si>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</si>
  <si>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</si>
  <si>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</si>
  <si>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</si>
  <si>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</si>
  <si>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</si>
  <si>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</si>
  <si>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</si>
  <si>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</si>
  <si>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</si>
  <si>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</si>
  <si>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</si>
  <si>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</si>
  <si>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</si>
  <si>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</si>
  <si>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</si>
  <si>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</si>
  <si>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</si>
  <si>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</si>
  <si>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</si>
  <si>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</si>
  <si>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</si>
  <si>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</si>
  <si>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</si>
  <si>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</si>
  <si>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</si>
  <si>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</si>
  <si>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</si>
  <si>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</si>
  <si>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</si>
  <si>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</si>
  <si>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</si>
  <si>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</si>
  <si>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</si>
  <si>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</si>
  <si>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</si>
  <si>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</si>
  <si>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</si>
  <si>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</si>
  <si>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</si>
  <si>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</si>
  <si>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</si>
  <si>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</si>
  <si>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</si>
  <si>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</si>
  <si>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</si>
  <si>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</si>
  <si>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</si>
  <si>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</si>
  <si>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</si>
  <si>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</si>
  <si>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</si>
  <si>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</si>
  <si>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</si>
  <si>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</si>
  <si>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</si>
  <si>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</si>
  <si>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</si>
  <si>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</si>
  <si>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</si>
  <si>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</si>
  <si>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</si>
  <si>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</si>
  <si>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</si>
  <si>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</si>
  <si>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</si>
  <si>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</si>
  <si>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</si>
  <si>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</si>
  <si>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</si>
  <si>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</si>
  <si>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</si>
  <si>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</si>
  <si>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</si>
  <si>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</si>
  <si>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</si>
  <si>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</si>
  <si>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</si>
  <si>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</si>
  <si>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</si>
  <si>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</si>
  <si>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</si>
  <si>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</si>
  <si>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</si>
  <si>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</si>
  <si>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</si>
  <si>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</si>
  <si>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</si>
  <si>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</si>
  <si>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</si>
  <si>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</si>
  <si>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</si>
  <si>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</si>
  <si>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</si>
  <si>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</si>
  <si>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</si>
  <si>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</si>
  <si>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</si>
  <si>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</si>
  <si>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</si>
  <si>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</si>
  <si>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</si>
  <si>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</si>
  <si>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</si>
  <si>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</si>
  <si>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</si>
  <si>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</si>
  <si>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</si>
  <si>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</si>
  <si>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</si>
  <si>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</si>
  <si>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</si>
  <si>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</si>
  <si>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</si>
  <si>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</si>
  <si>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</si>
  <si>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</si>
  <si>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</si>
  <si>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</si>
  <si>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</si>
  <si>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</si>
  <si>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</si>
  <si>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</si>
  <si>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</si>
  <si>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</si>
  <si>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</si>
  <si>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</si>
  <si>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</si>
  <si>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</si>
  <si>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</si>
  <si>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</si>
  <si>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</si>
  <si>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</si>
  <si>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</si>
  <si>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</si>
  <si>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</si>
  <si>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</si>
  <si>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</si>
  <si>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</si>
  <si>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</si>
  <si>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</si>
  <si>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</si>
  <si>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</si>
  <si>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</si>
  <si>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</si>
  <si>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</si>
  <si>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</si>
  <si>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</si>
  <si>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</si>
  <si>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</si>
  <si>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</si>
  <si>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</si>
  <si>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</si>
  <si>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</si>
  <si>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</si>
  <si>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</si>
  <si>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</si>
  <si>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</si>
  <si>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</si>
  <si>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</si>
  <si>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</si>
  <si>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</si>
  <si>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</si>
  <si>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</si>
  <si>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</si>
  <si>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</si>
  <si>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</si>
  <si>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</si>
  <si>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</si>
  <si>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</si>
  <si>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</si>
  <si>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</si>
  <si>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</si>
  <si>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</si>
  <si>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</si>
  <si>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</si>
  <si>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</si>
  <si>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</si>
  <si>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</si>
  <si>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</si>
  <si>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</si>
  <si>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</si>
  <si>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</si>
  <si>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</si>
  <si>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</si>
  <si>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</si>
  <si>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</si>
  <si>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</si>
  <si>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</si>
  <si>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</si>
  <si>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</si>
  <si>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</si>
  <si>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</si>
  <si>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</si>
  <si>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</si>
  <si>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</si>
  <si>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</si>
  <si>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</si>
  <si>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</si>
  <si>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</si>
  <si>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</si>
  <si>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</si>
  <si>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</si>
  <si>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</si>
  <si>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</si>
  <si>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</si>
  <si>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</si>
  <si>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</si>
  <si>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</si>
  <si>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</si>
  <si>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</si>
  <si>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</si>
  <si>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</si>
  <si>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</si>
  <si>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</si>
  <si>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</si>
  <si>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</si>
  <si>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</si>
  <si>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</si>
  <si>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</si>
  <si>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</si>
  <si>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</si>
  <si>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</si>
  <si>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</si>
  <si>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</si>
  <si>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</si>
  <si>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</si>
  <si>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</si>
  <si>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</si>
  <si>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</si>
  <si>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</si>
  <si>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</si>
  <si>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</si>
  <si>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</si>
  <si>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</si>
  <si>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</si>
  <si>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</si>
  <si>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</si>
  <si>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</si>
  <si>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</si>
  <si>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</si>
  <si>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</si>
  <si>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</si>
  <si>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</si>
  <si>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</si>
  <si>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</si>
  <si>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</si>
  <si>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</si>
  <si>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</si>
  <si>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</si>
  <si>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</si>
  <si>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</si>
  <si>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</si>
  <si>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</si>
  <si>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</si>
  <si>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</si>
  <si>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</si>
  <si>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</si>
  <si>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</si>
  <si>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</si>
  <si>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</si>
  <si>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</si>
  <si>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</si>
  <si>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</si>
  <si>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</si>
  <si>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</si>
  <si>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</si>
  <si>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</si>
  <si>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</si>
  <si>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</si>
  <si>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</si>
  <si>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</si>
  <si>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</si>
  <si>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</si>
  <si>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</si>
  <si>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</si>
  <si>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</si>
  <si>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</si>
  <si>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</si>
  <si>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</si>
  <si>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</si>
  <si>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</si>
  <si>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</si>
  <si>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</si>
  <si>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</si>
  <si>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</si>
  <si>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</si>
  <si>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</si>
  <si>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</si>
  <si>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</si>
  <si>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</si>
  <si>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</si>
  <si>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</si>
  <si>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</si>
  <si>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</si>
  <si>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</si>
  <si>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</si>
  <si>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</si>
  <si>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</si>
  <si>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</si>
  <si>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</si>
  <si>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</si>
  <si>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</si>
  <si>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</si>
  <si>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</si>
  <si>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</si>
  <si>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</si>
  <si>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</si>
  <si>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</si>
  <si>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</si>
  <si>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</si>
  <si>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</si>
  <si>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</si>
  <si>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</si>
  <si>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</si>
  <si>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</si>
  <si>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</si>
  <si>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</si>
  <si>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</si>
  <si>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</si>
  <si>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</si>
  <si>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</si>
  <si>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</si>
  <si>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</si>
  <si>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</si>
  <si>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</si>
  <si>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</si>
  <si>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</si>
  <si>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</si>
  <si>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</si>
  <si>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</si>
  <si>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</si>
  <si>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</si>
  <si>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</si>
  <si>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</si>
  <si>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</si>
  <si>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</si>
  <si>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</si>
  <si>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</si>
  <si>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</si>
  <si>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</si>
  <si>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</si>
  <si>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</si>
  <si>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</si>
  <si>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</si>
  <si>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</si>
  <si>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</si>
  <si>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</si>
  <si>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</si>
  <si>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</si>
  <si>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</si>
  <si>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</si>
  <si>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</si>
  <si>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</si>
  <si>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</si>
  <si>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</si>
  <si>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</si>
  <si>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</si>
  <si>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</si>
  <si>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</si>
  <si>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</si>
  <si>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</si>
  <si>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</si>
  <si>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</si>
  <si>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</si>
  <si>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</si>
  <si>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</si>
  <si>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</si>
  <si>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</si>
  <si>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</si>
  <si>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</si>
  <si>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</si>
  <si>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</si>
  <si>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</si>
  <si>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</si>
  <si>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</si>
  <si>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</si>
  <si>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</si>
  <si>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</si>
  <si>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</si>
  <si>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</si>
  <si>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</si>
  <si>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</si>
  <si>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</si>
  <si>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</si>
  <si>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</si>
  <si>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</si>
  <si>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</si>
  <si>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</si>
  <si>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</si>
  <si>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</si>
  <si>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</si>
  <si>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</si>
  <si>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</si>
  <si>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</si>
  <si>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</si>
  <si>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</si>
  <si>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</si>
  <si>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</si>
  <si>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</si>
  <si>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</si>
  <si>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</si>
  <si>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</si>
  <si>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</si>
  <si>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</si>
  <si>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</si>
  <si>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</si>
  <si>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</si>
  <si>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</si>
  <si>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</si>
  <si>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</si>
  <si>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</si>
  <si>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</si>
  <si>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</si>
  <si>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</si>
  <si>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</si>
  <si>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</si>
  <si>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</si>
  <si>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</si>
  <si>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</si>
  <si>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</si>
  <si>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</si>
  <si>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</si>
  <si>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</si>
  <si>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</si>
  <si>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</si>
  <si>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</si>
  <si>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</si>
  <si>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</si>
  <si>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</si>
  <si>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</si>
  <si>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</si>
  <si>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</si>
  <si>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</si>
  <si>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</si>
  <si>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</si>
  <si>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</si>
  <si>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</si>
  <si>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</si>
  <si>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</si>
  <si>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</si>
  <si>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</si>
  <si>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</si>
  <si>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</si>
  <si>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</si>
  <si>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</si>
  <si>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</si>
  <si>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</si>
  <si>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</si>
  <si>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</si>
  <si>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</si>
  <si>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</si>
  <si>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</si>
  <si>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</si>
  <si>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</si>
  <si>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</si>
  <si>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</si>
  <si>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</si>
  <si>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</si>
  <si>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</si>
  <si>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</si>
  <si>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</si>
  <si>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</si>
  <si>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</si>
  <si>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</si>
  <si>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</si>
  <si>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</si>
  <si>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</si>
  <si>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</si>
  <si>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</si>
  <si>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</si>
  <si>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</si>
  <si>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</si>
  <si>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</si>
  <si>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</si>
  <si>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</si>
  <si>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</si>
  <si>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</si>
  <si>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</si>
  <si>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</si>
  <si>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</si>
  <si>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</si>
  <si>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</si>
  <si>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</si>
  <si>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</si>
  <si>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</si>
  <si>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</si>
  <si>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</si>
  <si>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</si>
  <si>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</si>
  <si>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</si>
  <si>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</si>
  <si>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</si>
  <si>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</si>
  <si>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</si>
  <si>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</si>
  <si>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</si>
  <si>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</si>
  <si>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</si>
  <si>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</si>
  <si>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</si>
  <si>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</si>
  <si>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</si>
  <si>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</si>
  <si>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</si>
  <si>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</si>
  <si>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</si>
  <si>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</si>
  <si>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</si>
  <si>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</si>
  <si>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</si>
  <si>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</si>
  <si>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</si>
  <si>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</si>
  <si>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</si>
  <si>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</si>
  <si>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</si>
  <si>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</si>
  <si>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</si>
  <si>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</si>
  <si>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</si>
  <si>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</si>
  <si>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</si>
  <si>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</si>
  <si>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</si>
  <si>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</si>
  <si>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</si>
  <si>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</si>
  <si>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</si>
  <si>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</si>
  <si>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</si>
  <si>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</si>
  <si>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</si>
  <si>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</si>
  <si>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</si>
  <si>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</si>
  <si>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</si>
  <si>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</si>
  <si>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</si>
  <si>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</si>
  <si>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</si>
  <si>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</si>
  <si>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</si>
  <si>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</si>
  <si>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</si>
  <si>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</si>
  <si>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</si>
  <si>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</si>
  <si>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</si>
  <si>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</si>
  <si>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</si>
  <si>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</si>
  <si>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</si>
  <si>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</si>
  <si>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</si>
  <si>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</si>
  <si>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</si>
  <si>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</si>
  <si>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</si>
  <si>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</si>
  <si>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</si>
  <si>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</si>
  <si>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</si>
  <si>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</si>
  <si>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</si>
  <si>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</si>
  <si>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</si>
  <si>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</si>
  <si>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</si>
  <si>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</si>
  <si>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</si>
  <si>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</si>
  <si>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</si>
  <si>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</si>
  <si>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</si>
  <si>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</si>
  <si>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</si>
  <si>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</si>
  <si>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</si>
  <si>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</si>
  <si>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</si>
  <si>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</si>
  <si>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</si>
  <si>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</si>
  <si>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</si>
  <si>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</si>
  <si>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</si>
  <si>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</si>
  <si>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</si>
  <si>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</si>
  <si>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</si>
  <si>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</si>
  <si>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</si>
  <si>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</si>
  <si>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</si>
  <si>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</si>
  <si>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</si>
  <si>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</si>
  <si>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</si>
  <si>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</si>
  <si>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</si>
  <si>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</si>
  <si>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</si>
  <si>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</si>
  <si>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</si>
  <si>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</si>
  <si>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</si>
  <si>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</si>
  <si>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</si>
  <si>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</si>
  <si>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</si>
  <si>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</si>
  <si>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</si>
  <si>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</si>
  <si>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</si>
  <si>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</si>
  <si>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</si>
  <si>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</si>
  <si>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</si>
  <si>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</si>
  <si>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</si>
  <si>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</si>
  <si>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</si>
  <si>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</si>
  <si>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</si>
  <si>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</si>
  <si>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</si>
  <si>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</si>
  <si>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</si>
  <si>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</si>
  <si>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</si>
  <si>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</si>
  <si>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</si>
  <si>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</si>
  <si>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</si>
  <si>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</si>
  <si>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</si>
  <si>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</si>
  <si>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</si>
  <si>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</si>
  <si>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</si>
  <si>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</si>
  <si>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</si>
  <si>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</si>
  <si>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</si>
  <si>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</si>
  <si>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</si>
  <si>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</si>
  <si>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</si>
  <si>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</si>
  <si>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</si>
  <si>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</si>
  <si>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</si>
  <si>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</si>
  <si>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</si>
  <si>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</si>
  <si>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</si>
  <si>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</si>
  <si>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</si>
  <si>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</si>
  <si>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</si>
  <si>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</si>
  <si>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</si>
  <si>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</si>
  <si>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</si>
  <si>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</si>
  <si>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</si>
  <si>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</si>
  <si>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</si>
  <si>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</si>
  <si>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</si>
  <si>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</si>
  <si>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</si>
  <si>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</si>
  <si>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</si>
  <si>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</si>
  <si>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</si>
  <si>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</si>
  <si>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</si>
  <si>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</si>
  <si>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</si>
  <si>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</si>
  <si>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</si>
  <si>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</si>
  <si>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</si>
  <si>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</si>
  <si>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</si>
  <si>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</si>
  <si>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</si>
  <si>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</si>
  <si>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</si>
  <si>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</si>
  <si>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</si>
  <si>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</si>
  <si>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</si>
  <si>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</si>
  <si>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</si>
  <si>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</si>
  <si>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</si>
  <si>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</si>
  <si>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</si>
  <si>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</si>
  <si>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</si>
  <si>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</si>
  <si>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</si>
  <si>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</si>
  <si>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</si>
  <si>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</si>
  <si>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</si>
  <si>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</si>
  <si>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</si>
  <si>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</si>
  <si>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</si>
  <si>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</si>
  <si>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</si>
  <si>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</si>
  <si>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</si>
  <si>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</si>
  <si>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</si>
  <si>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</si>
  <si>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</si>
  <si>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</si>
  <si>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</si>
  <si>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</si>
  <si>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</si>
  <si>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</si>
  <si>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</si>
  <si>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</si>
  <si>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</si>
  <si>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</si>
  <si>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</si>
  <si>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</si>
  <si>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</si>
  <si>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</si>
  <si>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</si>
  <si>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</si>
  <si>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</si>
  <si>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</si>
  <si>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</si>
  <si>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</si>
  <si>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</si>
  <si>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</si>
  <si>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</si>
  <si>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</si>
  <si>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</si>
  <si>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</si>
  <si>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</si>
  <si>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</si>
  <si>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</si>
  <si>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</si>
  <si>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</si>
  <si>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</si>
  <si>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</si>
  <si>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</si>
  <si>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</si>
  <si>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</si>
  <si>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</si>
  <si>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</si>
  <si>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</si>
  <si>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</si>
  <si>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</si>
  <si>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</si>
  <si>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</si>
  <si>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</si>
  <si>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</si>
  <si>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</si>
  <si>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</si>
  <si>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</si>
  <si>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</si>
  <si>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</si>
  <si>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</si>
  <si>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</si>
  <si>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</si>
  <si>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</si>
  <si>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</si>
  <si>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</si>
  <si>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</si>
  <si>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</si>
  <si>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</si>
  <si>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</si>
  <si>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</si>
  <si>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</si>
  <si>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</si>
  <si>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</si>
  <si>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</si>
  <si>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</si>
  <si>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</si>
  <si>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</si>
  <si>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</si>
  <si>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</si>
  <si>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</si>
  <si>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</si>
  <si>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</si>
  <si>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</si>
  <si>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</si>
  <si>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</si>
  <si>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</si>
  <si>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</si>
  <si>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</si>
  <si>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</si>
  <si>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</si>
  <si>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</si>
  <si>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</si>
  <si>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</si>
  <si>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</si>
  <si>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</si>
  <si>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</si>
  <si>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</si>
  <si>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</si>
  <si>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</si>
  <si>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</si>
  <si>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</si>
  <si>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</si>
  <si>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</si>
  <si>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</si>
  <si>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</si>
  <si>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</si>
  <si>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</si>
  <si>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</si>
  <si>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</si>
  <si>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</si>
  <si>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</si>
  <si>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</si>
  <si>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</si>
  <si>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</si>
  <si>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</si>
  <si>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</si>
  <si>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</si>
  <si>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</si>
  <si>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</si>
  <si>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</si>
  <si>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</si>
  <si>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</si>
  <si>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</si>
  <si>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</si>
  <si>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</si>
  <si>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</si>
  <si>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</si>
  <si>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</si>
  <si>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</si>
  <si>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</si>
  <si>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</si>
  <si>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</si>
  <si>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</si>
  <si>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</si>
  <si>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</si>
  <si>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</si>
  <si>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</si>
  <si>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</si>
  <si>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</si>
  <si>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</si>
  <si>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</si>
  <si>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</si>
  <si>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</si>
  <si>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</si>
  <si>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</si>
  <si>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</si>
  <si>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</si>
  <si>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</si>
  <si>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</si>
  <si>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</si>
  <si>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</si>
  <si>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</si>
  <si>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</si>
  <si>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</si>
  <si>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</si>
  <si>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</si>
  <si>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</si>
  <si>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</si>
  <si>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</si>
  <si>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</si>
  <si>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</si>
  <si>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</si>
  <si>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</si>
  <si>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</si>
  <si>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</si>
  <si>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</si>
  <si>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</si>
  <si>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</si>
  <si>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</si>
  <si>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</si>
  <si>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</si>
  <si>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</si>
  <si>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</si>
  <si>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</si>
  <si>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</si>
  <si>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</si>
  <si>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</si>
  <si>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</si>
  <si>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</si>
  <si>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</si>
  <si>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</si>
  <si>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</si>
  <si>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</si>
  <si>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</si>
  <si>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</si>
  <si>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</si>
  <si>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</si>
  <si>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</si>
  <si>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</si>
  <si>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</si>
  <si>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</si>
  <si>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</si>
  <si>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</si>
  <si>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</si>
  <si>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</si>
  <si>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</si>
  <si>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</si>
  <si>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</si>
  <si>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</si>
  <si>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</si>
  <si>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</si>
  <si>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</si>
  <si>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</si>
  <si>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</si>
  <si>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</si>
  <si>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</si>
  <si>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</si>
  <si>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</si>
  <si>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</si>
  <si>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</si>
  <si>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</si>
  <si>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</si>
  <si>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</si>
  <si>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</si>
  <si>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</si>
  <si>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</si>
  <si>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</si>
  <si>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</si>
  <si>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</si>
  <si>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</si>
  <si>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</si>
  <si>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</si>
  <si>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</si>
  <si>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</si>
  <si>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</si>
  <si>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</si>
  <si>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</si>
  <si>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</si>
  <si>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</si>
  <si>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</si>
  <si>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</si>
  <si>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</si>
  <si>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</si>
  <si>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</si>
  <si>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</si>
  <si>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</si>
  <si>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</si>
  <si>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</si>
  <si>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</si>
  <si>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</si>
  <si>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</si>
  <si>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</si>
  <si>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</si>
  <si>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</si>
  <si>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</si>
  <si>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</si>
  <si>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</si>
  <si>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</si>
  <si>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</si>
  <si>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</si>
  <si>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</si>
  <si>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</si>
  <si>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</si>
  <si>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</si>
  <si>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</si>
  <si>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</si>
  <si>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</si>
  <si>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</si>
  <si>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</si>
  <si>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</si>
  <si>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</si>
  <si>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</si>
  <si>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</si>
  <si>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</si>
  <si>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</si>
  <si>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</si>
  <si>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</si>
  <si>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</si>
  <si>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</si>
  <si>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</si>
  <si>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</si>
  <si>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</si>
  <si>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</si>
  <si>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</si>
  <si>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</si>
  <si>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</si>
  <si>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</si>
  <si>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</si>
  <si>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</si>
  <si>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</si>
  <si>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</si>
  <si>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</si>
  <si>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</si>
  <si>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</si>
  <si>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</si>
  <si>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</si>
  <si>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</si>
  <si>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</si>
  <si>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</si>
  <si>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</si>
  <si>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</si>
  <si>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</si>
  <si>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</si>
  <si>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</si>
  <si>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</si>
  <si>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</si>
  <si>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</si>
  <si>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</si>
  <si>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</si>
  <si>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</si>
  <si>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</si>
  <si>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</si>
  <si>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</si>
  <si>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</si>
  <si>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</si>
  <si>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</si>
  <si>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</si>
  <si>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</si>
  <si>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</si>
  <si>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</si>
  <si>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</si>
  <si>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</si>
  <si>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</si>
  <si>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</si>
  <si>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</si>
  <si>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</si>
  <si>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</si>
  <si>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</si>
  <si>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</si>
  <si>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</si>
  <si>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</si>
  <si>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</si>
  <si>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</si>
  <si>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</si>
  <si>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</si>
  <si>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</si>
  <si>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</si>
  <si>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</si>
  <si>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</si>
  <si>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</si>
  <si>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</si>
  <si>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</si>
  <si>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</si>
  <si>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</si>
  <si>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</si>
  <si>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</si>
  <si>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</si>
  <si>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</si>
  <si>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</si>
  <si>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</si>
  <si>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</si>
  <si>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</si>
  <si>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</si>
  <si>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</si>
  <si>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</si>
  <si>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</si>
  <si>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</si>
  <si>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</si>
  <si>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</si>
  <si>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</si>
  <si>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</si>
  <si>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</si>
  <si>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</si>
  <si>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</si>
  <si>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</si>
  <si>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</si>
  <si>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</si>
  <si>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</si>
  <si>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</si>
  <si>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</si>
  <si>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</si>
  <si>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</si>
  <si>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</si>
  <si>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</si>
  <si>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</si>
  <si>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</si>
  <si>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</si>
  <si>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</si>
  <si>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</si>
  <si>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</si>
  <si>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</si>
  <si>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</si>
  <si>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</si>
  <si>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</si>
  <si>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</si>
  <si>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</si>
  <si>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</si>
  <si>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</si>
  <si>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</si>
  <si>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</si>
  <si>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</si>
  <si>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</si>
  <si>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</si>
  <si>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</si>
  <si>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</si>
  <si>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</si>
  <si>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</si>
  <si>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</si>
  <si>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</si>
  <si>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</si>
  <si>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</si>
  <si>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</si>
  <si>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</si>
  <si>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</si>
  <si>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</si>
  <si>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</si>
  <si>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</si>
  <si>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</si>
  <si>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</si>
  <si>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</si>
  <si>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</si>
  <si>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</si>
  <si>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</si>
  <si>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</si>
  <si>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</si>
  <si>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</si>
  <si>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</si>
  <si>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</si>
  <si>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</si>
  <si>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</si>
  <si>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</si>
  <si>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</si>
  <si>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</si>
  <si>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</si>
  <si>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</si>
  <si>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</si>
  <si>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</si>
  <si>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</si>
  <si>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</si>
  <si>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</si>
  <si>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</si>
  <si>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</si>
  <si>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</si>
  <si>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</si>
  <si>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</si>
  <si>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</si>
  <si>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</si>
  <si>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</si>
  <si>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</si>
  <si>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</si>
  <si>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</si>
  <si>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</si>
  <si>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</si>
  <si>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</si>
  <si>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</si>
  <si>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</si>
  <si>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</si>
  <si>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</si>
  <si>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</si>
  <si>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</si>
  <si>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</si>
  <si>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</si>
  <si>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</si>
  <si>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</si>
  <si>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</si>
  <si>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</si>
  <si>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</si>
  <si>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</si>
  <si>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</si>
  <si>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</si>
  <si>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</si>
  <si>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</si>
  <si>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</si>
  <si>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</si>
  <si>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</si>
  <si>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</si>
  <si>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</si>
  <si>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</si>
  <si>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</si>
  <si>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</si>
  <si>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</si>
  <si>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</si>
  <si>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</si>
  <si>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</si>
  <si>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</si>
  <si>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</si>
  <si>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</si>
  <si>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</si>
  <si>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</si>
  <si>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</si>
  <si>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</si>
  <si>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</si>
  <si>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</si>
  <si>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</si>
  <si>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</si>
  <si>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</si>
  <si>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</si>
  <si>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</si>
  <si>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</si>
  <si>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</si>
  <si>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</si>
  <si>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</si>
  <si>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</si>
  <si>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</si>
  <si>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</si>
  <si>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</si>
  <si>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</si>
  <si>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</si>
  <si>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</si>
  <si>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</si>
  <si>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</si>
  <si>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</si>
  <si>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</si>
  <si>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</si>
  <si>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</si>
  <si>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</si>
  <si>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</si>
  <si>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</si>
  <si>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</si>
  <si>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</si>
  <si>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</si>
  <si>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</si>
  <si>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</si>
  <si>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</si>
  <si>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</si>
  <si>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</si>
  <si>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</si>
  <si>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</si>
  <si>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</si>
  <si>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</si>
  <si>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</si>
  <si>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</si>
  <si>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</si>
  <si>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</si>
  <si>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</si>
  <si>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</si>
  <si>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</si>
  <si>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</si>
  <si>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</si>
  <si>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</si>
  <si>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</si>
  <si>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</si>
  <si>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</si>
  <si>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</si>
  <si>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</si>
  <si>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</si>
  <si>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</si>
  <si>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</si>
  <si>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</si>
  <si>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</si>
  <si>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</si>
  <si>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</si>
  <si>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</si>
  <si>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</si>
  <si>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</si>
  <si>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</si>
  <si>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</si>
  <si>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</si>
  <si>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</si>
  <si>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</si>
  <si>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</si>
  <si>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</si>
  <si>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</si>
  <si>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</si>
  <si>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</si>
  <si>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</si>
  <si>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</si>
  <si>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</si>
  <si>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</si>
  <si>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</si>
  <si>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</si>
  <si>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</si>
  <si>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</si>
  <si>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</si>
  <si>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</si>
  <si>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</si>
  <si>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</si>
  <si>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</si>
  <si>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</si>
  <si>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</si>
  <si>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</si>
  <si>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</si>
  <si>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</si>
  <si>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</si>
  <si>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</si>
  <si>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</si>
  <si>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</si>
  <si>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</si>
  <si>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</si>
  <si>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</si>
  <si>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</si>
  <si>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</si>
  <si>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</si>
  <si>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</si>
  <si>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</si>
  <si>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</si>
  <si>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</si>
  <si>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</si>
  <si>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</si>
  <si>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</si>
  <si>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</si>
  <si>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</si>
  <si>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</si>
  <si>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</si>
  <si>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</si>
  <si>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</si>
  <si>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</si>
  <si>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</si>
  <si>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</si>
  <si>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</si>
  <si>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</si>
  <si>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</si>
  <si>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</si>
  <si>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</si>
  <si>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</si>
  <si>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</si>
  <si>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</si>
  <si>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</si>
  <si>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</si>
  <si>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</si>
  <si>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</si>
  <si>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</si>
  <si>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</si>
  <si>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</si>
  <si>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</si>
  <si>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</si>
  <si>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</si>
  <si>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</si>
  <si>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</si>
  <si>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</si>
  <si>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</si>
  <si>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</si>
  <si>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</si>
  <si>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</si>
  <si>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</si>
  <si>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</si>
  <si>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</si>
  <si>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</si>
  <si>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</si>
  <si>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</si>
  <si>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</si>
  <si>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</si>
  <si>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</si>
  <si>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</si>
  <si>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</si>
  <si>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</si>
  <si>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</si>
  <si>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</si>
  <si>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</si>
  <si>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</si>
  <si>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</si>
  <si>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</si>
  <si>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</si>
  <si>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</si>
  <si>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</si>
  <si>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</si>
  <si>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</si>
  <si>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</si>
  <si>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</si>
  <si>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</si>
  <si>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</si>
  <si>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</si>
  <si>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</si>
  <si>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</si>
  <si>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</si>
  <si>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</si>
  <si>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</si>
  <si>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</si>
  <si>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</si>
  <si>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</si>
  <si>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</si>
  <si>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</si>
  <si>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</si>
  <si>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</si>
  <si>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</si>
  <si>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</si>
  <si>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</si>
  <si>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</si>
  <si>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</si>
  <si>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</si>
  <si>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</si>
  <si>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</si>
  <si>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</si>
  <si>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</si>
  <si>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</si>
  <si>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</si>
  <si>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</si>
  <si>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</si>
  <si>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</si>
  <si>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</si>
  <si>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</si>
  <si>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</si>
  <si>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</si>
  <si>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</si>
  <si>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</si>
  <si>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</si>
  <si>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</si>
  <si>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</si>
  <si>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</si>
  <si>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</si>
  <si>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</si>
  <si>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</si>
  <si>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</si>
  <si>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</si>
  <si>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</si>
  <si>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</si>
  <si>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</si>
  <si>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</si>
  <si>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</si>
  <si>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</si>
  <si>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</si>
  <si>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</si>
  <si>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</si>
  <si>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</si>
  <si>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</si>
  <si>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</si>
  <si>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</si>
  <si>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</si>
  <si>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</si>
  <si>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</si>
  <si>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</si>
  <si>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</si>
  <si>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</si>
  <si>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</si>
  <si>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</si>
  <si>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</si>
  <si>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</si>
  <si>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</si>
  <si>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</si>
  <si>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</si>
  <si>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</si>
  <si>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</si>
  <si>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</si>
  <si>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</si>
  <si>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</si>
  <si>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</si>
  <si>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</si>
  <si>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</si>
  <si>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</si>
  <si>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</si>
  <si>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</si>
  <si>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</si>
  <si>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</si>
  <si>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</si>
  <si>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</si>
  <si>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</si>
  <si>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</si>
  <si>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</si>
  <si>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</si>
  <si>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</si>
  <si>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</si>
  <si>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</si>
  <si>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</si>
  <si>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</si>
  <si>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</si>
  <si>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</si>
  <si>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</si>
  <si>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</si>
  <si>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</si>
  <si>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</si>
  <si>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</si>
  <si>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</si>
  <si>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</si>
  <si>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</si>
  <si>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</si>
  <si>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</si>
  <si>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</si>
  <si>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</si>
  <si>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</si>
  <si>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</si>
  <si>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</si>
  <si>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</si>
  <si>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</si>
  <si>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</si>
  <si>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</si>
  <si>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</si>
  <si>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</si>
  <si>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</si>
  <si>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</si>
  <si>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</si>
  <si>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</si>
  <si>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</si>
  <si>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</si>
  <si>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</si>
  <si>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</si>
  <si>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</si>
  <si>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</si>
  <si>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</si>
  <si>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</si>
  <si>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</si>
  <si>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</si>
  <si>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</si>
  <si>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</si>
  <si>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</si>
  <si>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</si>
  <si>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</si>
  <si>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</si>
  <si>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</si>
  <si>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</si>
  <si>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</si>
  <si>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</si>
  <si>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</si>
  <si>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</si>
  <si>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</si>
  <si>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</si>
  <si>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</si>
  <si>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</si>
  <si>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</si>
  <si>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</si>
  <si>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</si>
  <si>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</si>
  <si>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</si>
  <si>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</si>
  <si>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</si>
  <si>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</si>
  <si>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</si>
  <si>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</si>
  <si>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</si>
  <si>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</si>
  <si>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</si>
  <si>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</si>
  <si>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</si>
  <si>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</si>
  <si>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</si>
  <si>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</si>
  <si>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</si>
  <si>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</si>
  <si>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</si>
  <si>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</si>
  <si>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</si>
  <si>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</si>
  <si>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</si>
  <si>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</si>
  <si>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</si>
  <si>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</si>
  <si>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</si>
  <si>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</si>
  <si>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</si>
  <si>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</si>
  <si>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</si>
  <si>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</si>
  <si>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</si>
  <si>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</si>
  <si>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</si>
  <si>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</si>
  <si>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</si>
  <si>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</si>
  <si>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</si>
  <si>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</si>
  <si>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</si>
  <si>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</si>
  <si>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</si>
  <si>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</si>
  <si>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</si>
  <si>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</si>
  <si>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</si>
  <si>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</si>
  <si>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</si>
  <si>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</si>
  <si>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</si>
  <si>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</si>
  <si>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</si>
  <si>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</si>
  <si>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</si>
  <si>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</si>
  <si>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</si>
  <si>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</si>
  <si>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</si>
  <si>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</si>
  <si>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</si>
  <si>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</si>
  <si>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</si>
  <si>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</si>
  <si>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</si>
  <si>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</si>
  <si>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</si>
  <si>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</si>
  <si>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</si>
  <si>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</si>
  <si>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</si>
  <si>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</si>
  <si>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</si>
  <si>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</si>
  <si>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</si>
  <si>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</si>
  <si>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</si>
  <si>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</si>
  <si>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</si>
  <si>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</si>
  <si>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</si>
  <si>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</si>
  <si>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</si>
  <si>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</si>
  <si>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</si>
  <si>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</si>
  <si>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</si>
  <si>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</si>
  <si>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</si>
  <si>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</si>
  <si>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</si>
  <si>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</si>
  <si>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</si>
  <si>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</si>
  <si>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</si>
  <si>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</si>
  <si>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</si>
  <si>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</si>
  <si>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</si>
  <si>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</si>
  <si>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</si>
  <si>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</si>
  <si>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</si>
  <si>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</si>
  <si>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</si>
  <si>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</si>
  <si>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</si>
  <si>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</si>
  <si>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</si>
  <si>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</si>
  <si>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</si>
  <si>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</si>
  <si>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</si>
  <si>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</si>
  <si>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</si>
  <si>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</si>
  <si>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</si>
  <si>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</si>
  <si>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</si>
  <si>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</si>
  <si>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</si>
  <si>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</si>
  <si>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</si>
  <si>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</si>
  <si>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</si>
  <si>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</si>
  <si>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</si>
  <si>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</si>
  <si>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</si>
  <si>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</si>
  <si>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</si>
  <si>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</si>
  <si>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</si>
  <si>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</si>
  <si>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</si>
  <si>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</si>
  <si>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</si>
  <si>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</si>
  <si>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</si>
  <si>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</si>
  <si>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</si>
  <si>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</si>
  <si>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</si>
  <si>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</si>
  <si>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</si>
  <si>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</si>
  <si>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</si>
  <si>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</si>
  <si>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</si>
  <si>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</si>
  <si>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</si>
  <si>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</si>
  <si>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</si>
  <si>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</si>
  <si>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</si>
  <si>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</si>
  <si>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</si>
  <si>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</si>
  <si>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</si>
  <si>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</si>
  <si>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</si>
  <si>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</si>
  <si>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</si>
  <si>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</si>
  <si>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</si>
  <si>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</si>
  <si>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</si>
  <si>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</si>
  <si>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</si>
  <si>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</si>
  <si>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</si>
  <si>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</si>
  <si>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</si>
  <si>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</si>
  <si>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</si>
  <si>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</si>
  <si>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</si>
  <si>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</si>
  <si>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</si>
  <si>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</si>
  <si>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</si>
  <si>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</si>
  <si>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</si>
  <si>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</si>
  <si>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</si>
  <si>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</si>
  <si>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</si>
  <si>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</si>
  <si>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</si>
  <si>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</si>
  <si>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</si>
  <si>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</si>
  <si>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</si>
  <si>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</si>
  <si>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</si>
  <si>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</si>
  <si>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</si>
  <si>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</si>
  <si>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</si>
  <si>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</si>
  <si>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</si>
  <si>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</si>
  <si>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</si>
  <si>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</si>
  <si>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</si>
  <si>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</si>
  <si>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</si>
  <si>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</si>
  <si>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</si>
  <si>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</si>
  <si>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</si>
  <si>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</si>
  <si>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</si>
  <si>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</si>
  <si>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</si>
  <si>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</si>
  <si>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</si>
  <si>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</si>
  <si>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</si>
  <si>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</si>
  <si>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</si>
  <si>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</si>
  <si>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</si>
  <si>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</si>
  <si>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</si>
  <si>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</si>
  <si>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</si>
  <si>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</si>
  <si>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</si>
  <si>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</si>
  <si>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</si>
  <si>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</si>
  <si>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</si>
  <si>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</si>
  <si>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</si>
  <si>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</si>
  <si>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</si>
  <si>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</si>
  <si>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</si>
  <si>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</si>
  <si>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</si>
  <si>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</si>
  <si>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</si>
  <si>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</si>
  <si>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</si>
  <si>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</si>
  <si>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</si>
  <si>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</si>
  <si>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</si>
  <si>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</si>
  <si>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</si>
  <si>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</si>
  <si>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</si>
  <si>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</si>
  <si>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</si>
  <si>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</si>
  <si>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</si>
  <si>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</si>
  <si>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</si>
  <si>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</si>
  <si>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</si>
  <si>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</si>
  <si>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</si>
  <si>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</si>
  <si>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</si>
  <si>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</si>
  <si>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</si>
  <si>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</si>
  <si>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</si>
  <si>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</si>
  <si>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</si>
  <si>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</si>
  <si>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</si>
  <si>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</si>
  <si>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</si>
  <si>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</si>
  <si>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</si>
  <si>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</si>
  <si>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</si>
  <si>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</si>
  <si>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</si>
  <si>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</si>
  <si>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</si>
  <si>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</si>
  <si>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</si>
  <si>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</si>
  <si>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</si>
  <si>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</si>
  <si>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</si>
  <si>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</si>
  <si>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</si>
  <si>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</si>
  <si>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</si>
  <si>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</si>
  <si>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</si>
  <si>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</si>
  <si>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</si>
  <si>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</si>
  <si>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</si>
  <si>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</si>
  <si>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</si>
  <si>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</si>
  <si>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</si>
  <si>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</si>
  <si>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</si>
  <si>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</si>
  <si>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</si>
  <si>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</si>
  <si>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</si>
  <si>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</si>
  <si>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</si>
  <si>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</si>
  <si>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</si>
  <si>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</si>
  <si>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</si>
  <si>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</si>
  <si>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</si>
  <si>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</si>
  <si>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</si>
  <si>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</si>
  <si>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</si>
  <si>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</si>
  <si>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</si>
  <si>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</si>
  <si>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</si>
  <si>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</si>
  <si>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</si>
  <si>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</si>
  <si>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</si>
  <si>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</si>
  <si>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</si>
  <si>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</si>
  <si>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</si>
  <si>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</si>
  <si>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</si>
  <si>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</si>
  <si>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</si>
  <si>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</si>
  <si>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</si>
  <si>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</si>
  <si>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</si>
  <si>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</si>
  <si>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</si>
  <si>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</si>
  <si>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</si>
  <si>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</si>
  <si>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</si>
  <si>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</si>
  <si>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</si>
  <si>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</si>
  <si>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</si>
  <si>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</si>
  <si>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</si>
  <si>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</si>
  <si>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</si>
  <si>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</si>
  <si>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</si>
  <si>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</si>
  <si>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</si>
  <si>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</si>
  <si>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</si>
  <si>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</si>
  <si>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</si>
  <si>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</si>
  <si>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</si>
  <si>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</si>
  <si>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</si>
  <si>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</si>
  <si>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</si>
  <si>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</si>
  <si>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</si>
  <si>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</si>
  <si>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</si>
  <si>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</si>
  <si>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</si>
  <si>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</si>
  <si>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</si>
  <si>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</si>
  <si>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</si>
  <si>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</si>
  <si>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</si>
  <si>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</si>
  <si>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</si>
  <si>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</si>
  <si>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</si>
  <si>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</si>
  <si>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</si>
  <si>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</si>
  <si>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</si>
  <si>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</si>
  <si>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</si>
  <si>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</si>
  <si>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</si>
  <si>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</si>
  <si>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</si>
  <si>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</si>
  <si>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</si>
  <si>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</si>
  <si>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</si>
  <si>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</si>
  <si>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</si>
  <si>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</si>
  <si>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</si>
  <si>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</si>
  <si>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</si>
  <si>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</si>
  <si>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</si>
  <si>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</si>
  <si>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</si>
  <si>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</si>
  <si>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</si>
  <si>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</si>
  <si>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</si>
  <si>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</si>
  <si>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</si>
  <si>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</si>
  <si>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</si>
  <si>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</si>
  <si>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</si>
  <si>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</si>
  <si>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</si>
  <si>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</si>
  <si>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</si>
  <si>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</si>
  <si>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</si>
  <si>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</si>
  <si>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</si>
  <si>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</si>
  <si>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</si>
  <si>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</si>
  <si>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</si>
  <si>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</si>
  <si>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</si>
  <si>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</si>
  <si>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</si>
  <si>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</si>
  <si>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</si>
  <si>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</si>
  <si>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</si>
  <si>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</si>
  <si>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</si>
  <si>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</si>
  <si>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</si>
  <si>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</si>
  <si>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</si>
  <si>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</si>
  <si>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</si>
  <si>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</si>
  <si>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</si>
  <si>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</si>
  <si>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</si>
  <si>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</si>
  <si>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</si>
  <si>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</si>
  <si>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</si>
  <si>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</si>
  <si>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</si>
  <si>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</si>
  <si>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</si>
  <si>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</si>
  <si>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</si>
  <si>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</si>
  <si>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</si>
  <si>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</si>
  <si>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</si>
  <si>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</si>
  <si>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</si>
  <si>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</si>
  <si>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</si>
  <si>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</si>
  <si>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</si>
  <si>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</si>
  <si>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</si>
  <si>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</si>
  <si>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</si>
  <si>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</si>
  <si>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</si>
  <si>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</si>
  <si>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</si>
  <si>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</si>
  <si>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</si>
  <si>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</si>
  <si>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</si>
  <si>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</si>
  <si>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</si>
  <si>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</si>
  <si>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</si>
  <si>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</si>
  <si>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</si>
  <si>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</si>
  <si>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</si>
  <si>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</si>
  <si>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</si>
  <si>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</si>
  <si>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</si>
  <si>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</si>
  <si>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</si>
  <si>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</si>
  <si>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</si>
  <si>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</si>
  <si>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</si>
  <si>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</si>
  <si>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</si>
  <si>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</si>
  <si>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</si>
  <si>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</si>
  <si>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</si>
  <si>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</si>
  <si>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</si>
  <si>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</si>
  <si>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</si>
  <si>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</si>
  <si>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</si>
  <si>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</si>
  <si>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</si>
  <si>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</si>
  <si>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</si>
  <si>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</si>
  <si>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</si>
  <si>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</si>
  <si>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</si>
  <si>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</si>
  <si>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</si>
  <si>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</si>
  <si>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</si>
  <si>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</si>
  <si>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</si>
  <si>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</si>
  <si>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</si>
  <si>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</si>
  <si>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</si>
  <si>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</si>
  <si>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</si>
  <si>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</si>
  <si>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</si>
  <si>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</si>
  <si>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</si>
  <si>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</si>
  <si>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</si>
  <si>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</si>
  <si>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</si>
  <si>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</si>
  <si>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</si>
  <si>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</si>
  <si>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</si>
  <si>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</si>
  <si>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</si>
  <si>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</si>
  <si>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</si>
  <si>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</si>
  <si>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</si>
  <si>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</si>
  <si>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</si>
  <si>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</si>
  <si>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</si>
  <si>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</si>
  <si>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</si>
  <si>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</si>
  <si>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</si>
  <si>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</si>
  <si>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</si>
  <si>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</si>
  <si>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</si>
  <si>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</si>
  <si>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</si>
  <si>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</si>
  <si>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</si>
  <si>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</si>
  <si>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</si>
  <si>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</si>
  <si>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</si>
  <si>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</si>
  <si>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</si>
  <si>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</si>
  <si>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</si>
  <si>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</si>
  <si>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</si>
  <si>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</si>
  <si>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</si>
  <si>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</si>
  <si>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</si>
  <si>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</si>
  <si>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</si>
  <si>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</si>
  <si>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</si>
  <si>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</si>
  <si>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</si>
  <si>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</si>
  <si>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</si>
  <si>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</si>
  <si>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</si>
  <si>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</si>
  <si>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</si>
  <si>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</si>
  <si>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</si>
  <si>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</si>
  <si>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</si>
  <si>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</si>
  <si>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</si>
  <si>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</si>
  <si>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</si>
  <si>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</si>
  <si>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</si>
  <si>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</si>
  <si>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</si>
  <si>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</si>
  <si>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</si>
  <si>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</si>
  <si>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</si>
  <si>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</si>
  <si>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</si>
  <si>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</si>
  <si>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</si>
  <si>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</si>
  <si>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</si>
  <si>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</si>
  <si>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</si>
  <si>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</si>
  <si>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</si>
  <si>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</si>
  <si>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</si>
  <si>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</si>
  <si>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</si>
  <si>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</si>
  <si>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</si>
  <si>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</si>
  <si>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</si>
  <si>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</si>
  <si>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</si>
  <si>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</si>
  <si>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</si>
  <si>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</si>
  <si>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</si>
  <si>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</si>
  <si>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</si>
  <si>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</si>
  <si>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</si>
  <si>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</si>
  <si>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</si>
  <si>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</si>
  <si>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</si>
  <si>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</si>
  <si>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</si>
  <si>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</si>
  <si>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</si>
  <si>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</si>
  <si>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</si>
  <si>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</si>
  <si>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</si>
  <si>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</si>
  <si>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</si>
  <si>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</si>
  <si>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</si>
  <si>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</si>
  <si>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</si>
  <si>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</si>
  <si>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</si>
  <si>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</si>
  <si>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</si>
  <si>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</si>
  <si>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</si>
  <si>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</si>
  <si>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</si>
  <si>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</si>
  <si>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</si>
  <si>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</si>
  <si>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</si>
  <si>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</si>
  <si>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</si>
  <si>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</si>
  <si>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</si>
  <si>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</si>
  <si>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</si>
  <si>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</si>
  <si>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</si>
  <si>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</si>
  <si>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</si>
  <si>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</si>
  <si>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</si>
  <si>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</si>
  <si>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</si>
  <si>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</si>
  <si>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</si>
  <si>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</si>
  <si>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</si>
  <si>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</si>
  <si>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</si>
  <si>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</si>
  <si>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</si>
  <si>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</si>
  <si>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</si>
  <si>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</si>
  <si>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</si>
  <si>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</si>
  <si>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</si>
  <si>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</si>
  <si>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</si>
  <si>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</si>
  <si>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</si>
  <si>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</si>
  <si>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</si>
  <si>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</si>
  <si>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</si>
  <si>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</si>
  <si>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</si>
  <si>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</si>
  <si>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</si>
  <si>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</si>
  <si>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</si>
  <si>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</si>
  <si>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</si>
  <si>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</si>
  <si>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</si>
  <si>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</si>
  <si>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</si>
  <si>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</si>
  <si>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</si>
  <si>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</si>
  <si>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</si>
  <si>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</si>
  <si>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</si>
  <si>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</si>
  <si>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</si>
  <si>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</si>
  <si>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</si>
  <si>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</si>
  <si>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</si>
  <si>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</si>
  <si>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</si>
  <si>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</si>
  <si>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</si>
  <si>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</si>
  <si>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</si>
  <si>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</si>
  <si>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</si>
  <si>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</si>
  <si>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</si>
  <si>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</si>
  <si>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</si>
  <si>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</si>
  <si>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</si>
  <si>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</si>
  <si>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</si>
  <si>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</si>
  <si>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</si>
  <si>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</si>
  <si>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</si>
  <si>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</si>
  <si>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</si>
  <si>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</si>
  <si>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</si>
  <si>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</si>
  <si>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</si>
  <si>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</si>
  <si>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</si>
  <si>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</si>
  <si>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</si>
  <si>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</si>
  <si>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</si>
  <si>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</si>
  <si>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</si>
  <si>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</si>
  <si>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</si>
  <si>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</si>
  <si>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</si>
  <si>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</si>
  <si>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</si>
  <si>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</si>
  <si>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</si>
  <si>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</si>
  <si>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</si>
  <si>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</si>
  <si>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</si>
  <si>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</si>
  <si>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</si>
  <si>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</si>
  <si>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</si>
  <si>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</si>
  <si>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</si>
  <si>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</si>
  <si>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</si>
  <si>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</si>
  <si>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</si>
  <si>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</si>
  <si>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</si>
  <si>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</si>
  <si>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</si>
  <si>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</si>
  <si>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</si>
  <si>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</si>
  <si>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</si>
  <si>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</si>
  <si>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</si>
  <si>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</si>
  <si>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</si>
  <si>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</si>
  <si>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</si>
  <si>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</si>
  <si>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</si>
  <si>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</si>
  <si>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</si>
  <si>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</si>
  <si>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</si>
  <si>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</si>
  <si>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</si>
  <si>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</si>
  <si>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</si>
  <si>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</si>
  <si>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</si>
  <si>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</si>
  <si>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</si>
  <si>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</si>
  <si>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</si>
  <si>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</si>
  <si>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</si>
  <si>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</si>
  <si>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</si>
  <si>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</si>
  <si>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</si>
  <si>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</si>
  <si>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</si>
  <si>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</si>
  <si>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</si>
  <si>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</si>
  <si>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</si>
  <si>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</si>
  <si>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</si>
  <si>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</si>
  <si>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</si>
  <si>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</si>
  <si>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</si>
  <si>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</si>
  <si>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</si>
  <si>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</si>
  <si>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</si>
  <si>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</si>
  <si>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</si>
  <si>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</si>
  <si>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</si>
  <si>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</si>
  <si>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</si>
  <si>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</si>
  <si>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</si>
  <si>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</si>
  <si>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</si>
  <si>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</si>
  <si>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</si>
  <si>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</si>
  <si>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</si>
  <si>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</si>
  <si>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</si>
  <si>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</si>
  <si>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</si>
  <si>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</si>
  <si>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</si>
  <si>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</si>
  <si>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</si>
  <si>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</si>
  <si>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</si>
  <si>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</si>
  <si>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</si>
  <si>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</si>
  <si>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</si>
  <si>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</si>
  <si>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</si>
  <si>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</si>
  <si>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</si>
  <si>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</si>
  <si>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</si>
  <si>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</si>
  <si>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</si>
  <si>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</si>
  <si>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</si>
  <si>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</si>
  <si>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</si>
  <si>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</si>
  <si>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</si>
  <si>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</si>
  <si>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</si>
  <si>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</si>
  <si>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</si>
  <si>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</si>
  <si>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</si>
  <si>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</si>
  <si>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</si>
  <si>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</si>
  <si>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</si>
  <si>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</si>
  <si>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</si>
  <si>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</si>
  <si>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</si>
  <si>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</si>
  <si>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</si>
  <si>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</si>
  <si>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</si>
  <si>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</si>
  <si>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</si>
  <si>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</si>
  <si>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</si>
  <si>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</si>
  <si>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</si>
  <si>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</si>
  <si>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</si>
  <si>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</si>
  <si>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</si>
  <si>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</si>
  <si>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</si>
  <si>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</si>
  <si>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</si>
  <si>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</si>
  <si>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</si>
  <si>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</si>
  <si>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</si>
  <si>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</si>
  <si>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</si>
  <si>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</si>
  <si>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</si>
  <si>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</si>
  <si>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</si>
  <si>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</si>
  <si>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</si>
  <si>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</si>
  <si>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</si>
  <si>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</si>
  <si>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</si>
  <si>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</si>
  <si>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</si>
  <si>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</si>
  <si>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</si>
  <si>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</si>
  <si>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</si>
  <si>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</si>
  <si>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</si>
  <si>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</si>
  <si>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</si>
  <si>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</si>
  <si>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</si>
  <si>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</si>
  <si>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</si>
  <si>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</si>
  <si>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</si>
  <si>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</si>
  <si>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</si>
  <si>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</si>
  <si>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</si>
  <si>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</si>
  <si>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</si>
  <si>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</si>
  <si>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</si>
  <si>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</si>
  <si>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</si>
  <si>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</si>
  <si>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</si>
  <si>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</si>
  <si>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</si>
  <si>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</si>
  <si>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</si>
  <si>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</si>
  <si>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</si>
  <si>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</si>
  <si>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</si>
  <si>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</si>
  <si>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</si>
  <si>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</si>
  <si>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</si>
  <si>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</si>
  <si>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</si>
  <si>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</si>
  <si>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</si>
  <si>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</si>
  <si>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</si>
  <si>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</si>
  <si>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</si>
  <si>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</si>
  <si>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</si>
  <si>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</si>
  <si>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</si>
  <si>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</si>
  <si>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</si>
  <si>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</si>
  <si>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</si>
  <si>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</si>
  <si>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</si>
  <si>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</si>
  <si>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</si>
  <si>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</si>
  <si>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</si>
  <si>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</si>
  <si>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</si>
  <si>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</si>
  <si>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</si>
  <si>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</si>
  <si>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</si>
  <si>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</si>
  <si>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</si>
  <si>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</si>
  <si>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</si>
  <si>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</si>
  <si>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</si>
  <si>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</si>
  <si>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</si>
  <si>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</si>
  <si>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</si>
  <si>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</si>
  <si>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</si>
  <si>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</si>
  <si>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</si>
  <si>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</si>
  <si>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</si>
  <si>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</si>
  <si>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</si>
  <si>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</si>
  <si>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</si>
  <si>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</si>
  <si>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</si>
  <si>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</si>
  <si>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</si>
  <si>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</si>
  <si>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</si>
  <si>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</si>
  <si>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</si>
  <si>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</si>
  <si>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</si>
  <si>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</si>
  <si>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</si>
  <si>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</si>
  <si>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</si>
  <si>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</si>
  <si>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</si>
  <si>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</si>
  <si>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</si>
  <si>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</si>
  <si>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</si>
  <si>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</si>
  <si>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</si>
  <si>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</si>
  <si>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</si>
  <si>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</si>
  <si>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</si>
  <si>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</si>
  <si>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</si>
  <si>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</si>
  <si>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</si>
  <si>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</si>
  <si>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</si>
  <si>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</si>
  <si>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</si>
  <si>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</si>
  <si>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</si>
  <si>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</si>
  <si>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</si>
  <si>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</si>
  <si>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</si>
  <si>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</si>
  <si>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</si>
  <si>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</si>
  <si>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</si>
  <si>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</si>
  <si>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</si>
  <si>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</si>
  <si>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</si>
  <si>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</si>
  <si>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</si>
  <si>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</si>
  <si>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</si>
  <si>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</si>
  <si>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</si>
  <si>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</si>
  <si>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</si>
  <si>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</si>
  <si>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</si>
  <si>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</si>
  <si>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</si>
  <si>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</si>
  <si>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</si>
  <si>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</si>
  <si>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</si>
  <si>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</si>
  <si>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</si>
  <si>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</si>
  <si>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</si>
  <si>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</si>
  <si>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</si>
  <si>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</si>
  <si>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</si>
  <si>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</si>
  <si>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</si>
  <si>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</si>
  <si>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</si>
  <si>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</si>
  <si>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</si>
  <si>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</si>
  <si>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</si>
  <si>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</si>
  <si>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</si>
  <si>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</si>
  <si>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</si>
  <si>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</si>
  <si>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</si>
  <si>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</si>
  <si>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</si>
  <si>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</si>
  <si>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</si>
  <si>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</si>
  <si>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</si>
  <si>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</si>
  <si>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</si>
  <si>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</si>
  <si>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</si>
  <si>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</si>
  <si>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</si>
  <si>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</si>
  <si>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</si>
  <si>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</si>
  <si>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</si>
  <si>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</si>
  <si>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</si>
  <si>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</si>
  <si>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</si>
  <si>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</si>
  <si>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</si>
  <si>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</si>
  <si>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</si>
  <si>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</si>
  <si>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</si>
  <si>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</si>
  <si>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</si>
  <si>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</si>
  <si>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</si>
  <si>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</si>
  <si>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</si>
  <si>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</si>
  <si>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</si>
  <si>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</si>
  <si>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</si>
  <si>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</si>
  <si>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</si>
  <si>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</si>
  <si>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</si>
  <si>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</si>
  <si>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</si>
  <si>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</si>
  <si>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</si>
  <si>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</si>
  <si>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</si>
  <si>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</si>
  <si>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</si>
  <si>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</si>
  <si>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</si>
  <si>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</si>
  <si>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</si>
  <si>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</si>
  <si>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</si>
  <si>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</si>
  <si>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</si>
  <si>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</si>
  <si>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</si>
  <si>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</si>
  <si>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</si>
  <si>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</si>
  <si>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</si>
  <si>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</si>
  <si>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</si>
  <si>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</si>
  <si>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</si>
  <si>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</si>
  <si>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</si>
  <si>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</si>
  <si>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</si>
  <si>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</si>
  <si>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</si>
  <si>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</si>
  <si>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</si>
  <si>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</si>
  <si>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</si>
  <si>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</si>
  <si>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</si>
  <si>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</si>
  <si>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</si>
  <si>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</si>
  <si>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</si>
  <si>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</si>
  <si>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</si>
  <si>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</si>
  <si>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</si>
  <si>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</si>
  <si>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</si>
  <si>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</si>
  <si>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</si>
  <si>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</si>
  <si>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</si>
  <si>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</si>
  <si>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</si>
  <si>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</si>
  <si>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</si>
  <si>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</si>
  <si>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</si>
  <si>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</si>
  <si>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</si>
  <si>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</si>
  <si>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</si>
  <si>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</si>
  <si>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</si>
  <si>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</si>
  <si>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</si>
  <si>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</si>
  <si>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</si>
  <si>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</si>
  <si>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</si>
  <si>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</si>
  <si>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</si>
  <si>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</si>
  <si>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</si>
  <si>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</si>
  <si>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</si>
  <si>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</si>
  <si>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</si>
  <si>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</si>
  <si>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</si>
  <si>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</si>
  <si>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</si>
  <si>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</si>
  <si>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</si>
  <si>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</si>
  <si>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</si>
  <si>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</si>
  <si>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</si>
  <si>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</si>
  <si>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</si>
  <si>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</si>
  <si>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</si>
  <si>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</si>
  <si>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</si>
  <si>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</si>
  <si>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</si>
  <si>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</si>
  <si>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</si>
  <si>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</si>
  <si>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</si>
  <si>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</si>
  <si>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</si>
  <si>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</si>
  <si>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</si>
  <si>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</si>
  <si>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</si>
  <si>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</si>
  <si>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</si>
  <si>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</si>
  <si>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</si>
  <si>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</si>
  <si>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</si>
  <si>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</si>
  <si>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</si>
  <si>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</si>
  <si>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</si>
  <si>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</si>
  <si>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</si>
  <si>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</si>
  <si>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</si>
  <si>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</si>
  <si>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</si>
  <si>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</si>
  <si>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</si>
  <si>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</si>
  <si>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</si>
  <si>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</si>
  <si>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</si>
  <si>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</si>
  <si>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</si>
  <si>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</si>
  <si>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</si>
  <si>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</si>
  <si>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</si>
  <si>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</si>
  <si>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</si>
  <si>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</si>
  <si>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</si>
  <si>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</si>
  <si>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</si>
  <si>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</si>
  <si>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</si>
  <si>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</si>
  <si>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</si>
  <si>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</si>
  <si>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</si>
  <si>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</si>
  <si>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</si>
  <si>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</si>
  <si>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</si>
  <si>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</si>
  <si>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</si>
  <si>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</si>
  <si>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</si>
  <si>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</si>
  <si>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</si>
  <si>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</si>
  <si>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</si>
  <si>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</si>
  <si>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</si>
  <si>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</si>
  <si>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</si>
  <si>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</si>
  <si>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</si>
  <si>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</si>
  <si>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</si>
  <si>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</si>
  <si>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</si>
  <si>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</si>
  <si>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</si>
  <si>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</si>
  <si>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</si>
  <si>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</si>
  <si>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</si>
  <si>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</si>
  <si>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</si>
  <si>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</si>
  <si>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</si>
  <si>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</si>
  <si>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</si>
  <si>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</si>
  <si>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</si>
  <si>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</si>
  <si>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</si>
  <si>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</si>
  <si>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</si>
  <si>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</si>
  <si>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</si>
  <si>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</si>
  <si>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</si>
  <si>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</si>
  <si>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</si>
  <si>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</si>
  <si>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</si>
  <si>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</si>
  <si>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</si>
  <si>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</si>
  <si>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</si>
  <si>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</si>
  <si>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</si>
  <si>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</si>
  <si>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</si>
  <si>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</si>
  <si>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</si>
  <si>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</si>
  <si>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</si>
  <si>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</si>
  <si>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</si>
  <si>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</si>
  <si>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</si>
  <si>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</si>
  <si>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</si>
  <si>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</si>
  <si>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</si>
  <si>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</si>
  <si>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</si>
  <si>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</si>
  <si>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</si>
  <si>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</si>
  <si>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</si>
  <si>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</si>
  <si>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</si>
  <si>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</si>
  <si>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</si>
  <si>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</si>
  <si>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</si>
  <si>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</si>
  <si>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</si>
  <si>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</si>
  <si>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</si>
  <si>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</si>
  <si>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</si>
  <si>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</si>
  <si>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</si>
  <si>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</si>
  <si>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</si>
  <si>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</si>
  <si>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</si>
  <si>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</si>
  <si>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</si>
  <si>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</si>
  <si>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</si>
  <si>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</si>
  <si>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</si>
  <si>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</si>
  <si>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</si>
  <si>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</si>
  <si>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</si>
  <si>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</si>
  <si>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</si>
  <si>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</si>
  <si>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</si>
  <si>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</si>
  <si>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</si>
  <si>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</si>
  <si>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</si>
  <si>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</si>
  <si>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</si>
  <si>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</si>
  <si>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</si>
  <si>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</si>
  <si>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</si>
  <si>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</si>
  <si>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</si>
  <si>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</si>
  <si>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</si>
  <si>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</si>
  <si>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</si>
  <si>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</si>
  <si>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</si>
  <si>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</si>
  <si>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</si>
  <si>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</si>
  <si>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</si>
  <si>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</si>
  <si>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</si>
  <si>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</si>
  <si>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</si>
  <si>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</si>
  <si>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</si>
  <si>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</si>
  <si>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</si>
  <si>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</si>
  <si>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</si>
  <si>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</si>
  <si>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</si>
  <si>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</si>
  <si>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</si>
  <si>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</si>
  <si>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</si>
  <si>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</si>
  <si>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</si>
  <si>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</si>
  <si>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</si>
  <si>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</si>
  <si>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</si>
  <si>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</si>
  <si>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</si>
  <si>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</si>
  <si>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</si>
  <si>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</si>
  <si>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</si>
  <si>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</si>
  <si>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</si>
  <si>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</si>
  <si>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</si>
  <si>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</si>
  <si>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</si>
  <si>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</si>
  <si>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</si>
  <si>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</si>
  <si>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</si>
  <si>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</si>
  <si>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</si>
  <si>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</si>
  <si>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</si>
  <si>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</si>
  <si>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</si>
  <si>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</si>
  <si>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</si>
  <si>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</si>
  <si>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</si>
  <si>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</si>
  <si>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</si>
  <si>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</si>
  <si>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</si>
  <si>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</si>
  <si>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</si>
  <si>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</si>
  <si>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</si>
  <si>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</si>
  <si>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</si>
  <si>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</si>
  <si>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</si>
  <si>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</si>
  <si>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</si>
  <si>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</si>
  <si>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</si>
  <si>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</si>
  <si>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</si>
  <si>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</si>
  <si>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</si>
  <si>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</si>
  <si>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</si>
  <si>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</si>
  <si>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</si>
  <si>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</si>
  <si>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</si>
  <si>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</si>
  <si>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</si>
  <si>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</si>
  <si>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</si>
  <si>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</si>
  <si>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</si>
  <si>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</si>
  <si>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</si>
  <si>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</si>
  <si>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</si>
  <si>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</si>
  <si>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</si>
  <si>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</si>
  <si>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</si>
  <si>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</si>
  <si>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</si>
  <si>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</si>
  <si>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</si>
  <si>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</si>
  <si>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</si>
  <si>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</si>
  <si>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</si>
  <si>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</si>
  <si>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</si>
  <si>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</si>
  <si>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</si>
  <si>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</si>
  <si>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</si>
  <si>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</si>
  <si>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</si>
  <si>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</si>
  <si>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</si>
  <si>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</si>
  <si>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</si>
  <si>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</si>
  <si>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</si>
  <si>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</si>
  <si>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</si>
  <si>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</si>
  <si>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</si>
  <si>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</si>
  <si>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</si>
  <si>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</si>
  <si>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</si>
  <si>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</si>
  <si>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</si>
  <si>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</si>
  <si>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</si>
  <si>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</si>
  <si>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</si>
  <si>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</si>
  <si>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</si>
  <si>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</si>
  <si>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</si>
  <si>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</si>
  <si>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</si>
  <si>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</si>
  <si>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</si>
  <si>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</si>
  <si>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</si>
  <si>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</si>
  <si>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</si>
  <si>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</si>
  <si>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</si>
  <si>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</si>
  <si>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</si>
  <si>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</si>
  <si>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</si>
  <si>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</si>
  <si>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</si>
  <si>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</si>
  <si>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</si>
  <si>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</si>
  <si>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</si>
  <si>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</si>
  <si>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</si>
  <si>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</si>
  <si>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</si>
  <si>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</si>
  <si>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</si>
  <si>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</si>
  <si>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</si>
  <si>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</si>
  <si>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</si>
  <si>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</si>
  <si>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</si>
  <si>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</si>
  <si>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</si>
  <si>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</si>
  <si>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</si>
  <si>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</si>
  <si>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</si>
  <si>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</si>
  <si>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</si>
  <si>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</si>
  <si>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</si>
  <si>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</si>
  <si>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</si>
  <si>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</si>
  <si>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</si>
  <si>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</si>
  <si>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</si>
  <si>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</si>
  <si>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</si>
  <si>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</si>
  <si>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</si>
  <si>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</si>
  <si>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</si>
  <si>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</si>
  <si>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</si>
  <si>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</si>
  <si>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</si>
  <si>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</si>
  <si>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</si>
  <si>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</si>
  <si>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</si>
  <si>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</si>
  <si>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</si>
  <si>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</si>
  <si>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</si>
  <si>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</si>
  <si>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</si>
  <si>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</si>
  <si>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</si>
  <si>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</si>
  <si>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</si>
  <si>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</si>
  <si>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</si>
  <si>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</si>
  <si>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</si>
  <si>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</si>
  <si>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</si>
  <si>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</si>
  <si>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</si>
  <si>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</si>
  <si>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</si>
  <si>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</si>
  <si>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</si>
  <si>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</si>
  <si>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</si>
  <si>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</si>
  <si>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</si>
  <si>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</si>
  <si>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</si>
  <si>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</si>
  <si>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</si>
  <si>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</si>
  <si>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</si>
  <si>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</si>
  <si>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</si>
  <si>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</si>
  <si>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</si>
  <si>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</si>
  <si>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</si>
  <si>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</si>
  <si>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</si>
  <si>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</si>
  <si>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</si>
  <si>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</si>
  <si>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</si>
  <si>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</si>
  <si>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</si>
  <si>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</si>
  <si>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</si>
  <si>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</si>
  <si>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</si>
  <si>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</si>
  <si>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</si>
  <si>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</si>
  <si>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</si>
  <si>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</si>
  <si>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</si>
  <si>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</si>
  <si>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</si>
  <si>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</si>
  <si>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</si>
  <si>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</si>
  <si>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</si>
  <si>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</si>
  <si>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</si>
  <si>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</si>
  <si>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</si>
  <si>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</si>
  <si>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</si>
  <si>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</si>
  <si>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</si>
  <si>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</si>
  <si>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</si>
  <si>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</si>
  <si>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</si>
  <si>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</si>
  <si>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</si>
  <si>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</si>
  <si>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</si>
  <si>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</si>
  <si>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</si>
  <si>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</si>
  <si>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</si>
  <si>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</si>
  <si>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</si>
  <si>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</si>
  <si>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</si>
  <si>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</si>
  <si>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</si>
  <si>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</si>
  <si>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</si>
  <si>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</si>
  <si>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</si>
  <si>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</si>
  <si>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</si>
  <si>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</si>
  <si>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</si>
  <si>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</si>
  <si>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</si>
  <si>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</si>
  <si>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</si>
  <si>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</si>
  <si>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</si>
  <si>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</si>
  <si>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</si>
  <si>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</si>
  <si>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</si>
  <si>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</si>
  <si>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</si>
  <si>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</si>
  <si>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</si>
  <si>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</si>
  <si>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</si>
  <si>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</si>
  <si>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</si>
  <si>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</si>
  <si>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</si>
  <si>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</si>
  <si>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</si>
  <si>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</si>
  <si>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</si>
  <si>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</si>
  <si>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</si>
  <si>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</si>
  <si>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</si>
  <si>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</si>
  <si>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</si>
  <si>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</si>
  <si>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</si>
  <si>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</si>
  <si>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</si>
  <si>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</si>
  <si>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</si>
  <si>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</si>
  <si>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</si>
  <si>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</si>
  <si>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</si>
  <si>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</si>
  <si>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</si>
  <si>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</si>
  <si>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</si>
  <si>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</si>
  <si>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</si>
  <si>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</si>
  <si>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</si>
  <si>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</si>
  <si>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</si>
  <si>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</si>
  <si>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</si>
  <si>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</si>
  <si>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</si>
  <si>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</si>
  <si>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</si>
  <si>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</si>
  <si>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</si>
  <si>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</si>
  <si>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</si>
  <si>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</si>
  <si>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</si>
  <si>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</si>
  <si>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</si>
  <si>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</si>
  <si>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</si>
  <si>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</si>
  <si>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</si>
  <si>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</si>
  <si>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</si>
  <si>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</si>
  <si>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</si>
  <si>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</si>
  <si>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</si>
  <si>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</si>
  <si>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</si>
  <si>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</si>
  <si>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</si>
  <si>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</si>
  <si>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</si>
  <si>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</si>
  <si>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</si>
  <si>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</si>
  <si>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</si>
  <si>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</si>
  <si>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</si>
  <si>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</si>
  <si>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</si>
  <si>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</si>
  <si>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</si>
  <si>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</si>
  <si>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</si>
  <si>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</si>
  <si>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</si>
  <si>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</si>
  <si>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</si>
  <si>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</si>
  <si>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</si>
  <si>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</si>
  <si>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</si>
  <si>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</si>
  <si>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</si>
  <si>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</si>
  <si>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</si>
  <si>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</si>
  <si>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</si>
  <si>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</si>
  <si>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</si>
  <si>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</si>
  <si>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</si>
  <si>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</si>
  <si>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</si>
  <si>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</si>
  <si>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</si>
  <si>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</si>
  <si>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</si>
  <si>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</si>
  <si>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</si>
  <si>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</si>
  <si>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</si>
  <si>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</si>
  <si>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</si>
  <si>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</si>
  <si>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</si>
  <si>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</si>
  <si>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</si>
  <si>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</si>
  <si>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</si>
  <si>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</si>
  <si>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</si>
  <si>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</si>
  <si>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</si>
  <si>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</si>
  <si>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</si>
  <si>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</si>
  <si>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</si>
  <si>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</si>
  <si>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</si>
  <si>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</si>
  <si>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</si>
  <si>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</si>
  <si>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</si>
  <si>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</si>
  <si>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</si>
  <si>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</si>
  <si>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</si>
  <si>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</si>
  <si>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</si>
  <si>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</si>
  <si>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</si>
  <si>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</si>
  <si>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</si>
  <si>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</si>
  <si>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</si>
  <si>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</si>
  <si>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</si>
  <si>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</si>
  <si>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</si>
  <si>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</si>
  <si>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</si>
  <si>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</si>
  <si>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</si>
  <si>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</si>
  <si>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</si>
  <si>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</si>
  <si>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</si>
  <si>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</si>
  <si>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</si>
  <si>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</si>
  <si>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</si>
  <si>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</si>
  <si>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</si>
  <si>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</si>
  <si>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</si>
  <si>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</si>
  <si>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</si>
  <si>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</si>
  <si>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</si>
  <si>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</si>
  <si>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</si>
  <si>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</si>
  <si>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</si>
  <si>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</si>
  <si>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</si>
  <si>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</si>
  <si>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</si>
  <si>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</si>
  <si>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</si>
  <si>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</si>
  <si>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</si>
  <si>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</si>
  <si>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</si>
  <si>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</si>
  <si>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</si>
  <si>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</si>
  <si>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</si>
  <si>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</si>
  <si>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</si>
  <si>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</si>
  <si>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</si>
  <si>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</si>
  <si>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</si>
  <si>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</si>
  <si>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</si>
  <si>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</si>
  <si>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</si>
  <si>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</si>
  <si>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</si>
  <si>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</si>
  <si>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</si>
  <si>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</si>
  <si>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</si>
  <si>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</si>
  <si>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</si>
  <si>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</si>
  <si>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</si>
  <si>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</si>
  <si>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</si>
  <si>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</si>
  <si>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</si>
  <si>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</si>
  <si>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</si>
  <si>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</si>
  <si>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</si>
  <si>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</si>
  <si>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</si>
  <si>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</si>
  <si>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</si>
  <si>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</si>
  <si>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</si>
  <si>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</si>
  <si>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</si>
  <si>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</si>
  <si>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</si>
  <si>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</si>
  <si>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</si>
  <si>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</si>
  <si>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</si>
  <si>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</si>
  <si>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</si>
  <si>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</si>
  <si>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</si>
  <si>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</si>
  <si>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</si>
  <si>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</si>
  <si>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</si>
  <si>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</si>
  <si>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</si>
  <si>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</si>
  <si>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</si>
  <si>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</si>
  <si>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</si>
  <si>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</si>
  <si>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</si>
  <si>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</si>
  <si>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</si>
  <si>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</si>
  <si>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</si>
  <si>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</si>
  <si>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</si>
  <si>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</si>
  <si>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</si>
  <si>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</si>
  <si>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</si>
  <si>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</si>
  <si>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</si>
  <si>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</si>
  <si>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</si>
  <si>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</si>
  <si>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</si>
  <si>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</si>
  <si>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</si>
  <si>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</si>
  <si>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</si>
  <si>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</si>
  <si>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</si>
  <si>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</si>
  <si>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</si>
  <si>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</si>
  <si>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</si>
  <si>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</si>
  <si>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</si>
  <si>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</si>
  <si>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</si>
  <si>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</si>
  <si>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</si>
  <si>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</si>
  <si>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</si>
  <si>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</si>
  <si>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</si>
  <si>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</si>
  <si>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</si>
  <si>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</si>
  <si>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</si>
  <si>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</si>
  <si>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</si>
  <si>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</si>
  <si>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</si>
  <si>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</si>
  <si>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</si>
  <si>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</si>
  <si>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</si>
  <si>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</si>
  <si>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</si>
  <si>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</si>
  <si>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</si>
  <si>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</si>
  <si>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</si>
  <si>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</si>
  <si>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</si>
  <si>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</si>
  <si>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</si>
  <si>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</si>
  <si>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</si>
  <si>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</si>
  <si>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</si>
  <si>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</si>
  <si>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</si>
  <si>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</si>
  <si>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</si>
  <si>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</si>
  <si>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</si>
  <si>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</si>
  <si>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</si>
  <si>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</si>
  <si>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</si>
  <si>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</si>
  <si>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</si>
  <si>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</si>
  <si>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</si>
  <si>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</si>
  <si>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</si>
  <si>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</si>
  <si>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</si>
  <si>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</si>
  <si>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</si>
  <si>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</si>
  <si>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</si>
  <si>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</si>
  <si>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</si>
  <si>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</si>
  <si>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</si>
  <si>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</si>
  <si>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</si>
  <si>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</si>
  <si>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</si>
  <si>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</si>
  <si>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</si>
  <si>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</si>
  <si>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</si>
  <si>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</si>
  <si>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</si>
  <si>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</si>
  <si>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</si>
  <si>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</si>
  <si>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</si>
  <si>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</si>
  <si>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</si>
  <si>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</si>
  <si>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</si>
  <si>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</si>
  <si>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</si>
  <si>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</si>
  <si>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</si>
  <si>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</si>
  <si>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</si>
  <si>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</si>
  <si>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</si>
  <si>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</si>
  <si>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</si>
  <si>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</si>
  <si>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</si>
  <si>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</si>
  <si>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</si>
  <si>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</si>
  <si>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</si>
  <si>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</si>
  <si>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</si>
  <si>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</si>
  <si>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</si>
  <si>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</si>
  <si>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</si>
  <si>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</si>
  <si>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</si>
  <si>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</si>
  <si>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</si>
  <si>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</si>
  <si>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</si>
  <si>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</si>
  <si>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</si>
  <si>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</si>
  <si>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</si>
  <si>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</si>
  <si>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</si>
  <si>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</si>
  <si>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</si>
  <si>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</si>
  <si>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</si>
  <si>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</si>
  <si>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</si>
  <si>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</si>
  <si>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</si>
  <si>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</si>
  <si>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</si>
  <si>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</si>
  <si>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</si>
  <si>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</si>
  <si>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</si>
  <si>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</si>
  <si>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</si>
  <si>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</si>
  <si>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</si>
  <si>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</si>
  <si>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</si>
  <si>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</si>
  <si>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</si>
  <si>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</si>
  <si>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</si>
  <si>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</si>
  <si>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</si>
  <si>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</si>
  <si>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</si>
  <si>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</si>
  <si>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</si>
  <si>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</si>
  <si>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</si>
  <si>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</si>
  <si>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</si>
  <si>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</si>
  <si>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</si>
  <si>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</si>
  <si>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</si>
  <si>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</si>
  <si>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</si>
  <si>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</si>
  <si>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</si>
  <si>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</si>
  <si>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</si>
  <si>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</si>
  <si>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</si>
  <si>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</si>
  <si>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</si>
  <si>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</si>
  <si>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</si>
  <si>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</si>
  <si>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</si>
  <si>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</si>
  <si>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</si>
  <si>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</si>
  <si>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</si>
  <si>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</si>
  <si>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</si>
  <si>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</si>
  <si>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</si>
  <si>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</si>
  <si>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</si>
  <si>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</si>
  <si>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</si>
  <si>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</si>
  <si>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</si>
  <si>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</si>
  <si>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</si>
  <si>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</si>
  <si>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</si>
  <si>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</si>
  <si>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</si>
  <si>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</si>
  <si>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</si>
  <si>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</si>
  <si>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</si>
  <si>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</si>
  <si>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</si>
  <si>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</si>
  <si>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</si>
  <si>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</si>
  <si>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</si>
  <si>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</si>
  <si>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</si>
  <si>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</si>
  <si>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</si>
  <si>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</si>
  <si>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</si>
  <si>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</si>
  <si>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</si>
  <si>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</si>
  <si>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</si>
  <si>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</si>
  <si>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</si>
  <si>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</si>
  <si>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</si>
  <si>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</si>
  <si>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</si>
  <si>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</si>
  <si>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</si>
  <si>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</si>
  <si>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</si>
  <si>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</si>
  <si>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</si>
  <si>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</si>
  <si>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</si>
  <si>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</si>
  <si>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</si>
  <si>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</si>
  <si>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</si>
  <si>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</si>
  <si>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</si>
  <si>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</si>
  <si>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</si>
  <si>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</si>
  <si>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</si>
  <si>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</si>
  <si>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</si>
  <si>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</si>
  <si>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</si>
  <si>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</si>
  <si>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</si>
  <si>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</si>
  <si>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</si>
  <si>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</si>
  <si>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</si>
  <si>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</si>
  <si>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</si>
  <si>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</si>
  <si>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</si>
  <si>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</si>
  <si>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</si>
  <si>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</si>
  <si>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</si>
  <si>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</si>
  <si>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</si>
  <si>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</si>
  <si>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</si>
  <si>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</si>
  <si>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</si>
  <si>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</si>
  <si>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</si>
  <si>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</si>
  <si>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</si>
  <si>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</si>
  <si>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</si>
  <si>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</si>
  <si>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</si>
  <si>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</si>
  <si>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</si>
  <si>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</si>
  <si>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</si>
  <si>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</si>
  <si>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</si>
  <si>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</si>
  <si>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</si>
  <si>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</si>
  <si>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</si>
  <si>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</si>
  <si>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</si>
  <si>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</si>
  <si>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</si>
  <si>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</si>
  <si>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</si>
  <si>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</si>
  <si>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</si>
  <si>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</si>
  <si>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</si>
  <si>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</si>
  <si>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</si>
  <si>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</si>
  <si>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</si>
  <si>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</si>
  <si>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</si>
  <si>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</si>
  <si>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</si>
  <si>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</si>
  <si>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</si>
  <si>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</si>
  <si>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</si>
  <si>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</si>
  <si>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</si>
  <si>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</si>
  <si>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</si>
  <si>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</si>
  <si>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</si>
  <si>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</si>
  <si>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</si>
  <si>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</si>
  <si>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</si>
  <si>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</si>
  <si>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</si>
  <si>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</si>
  <si>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</si>
  <si>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</si>
  <si>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</si>
  <si>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</si>
  <si>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</si>
  <si>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</si>
  <si>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</si>
  <si>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</si>
  <si>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</si>
  <si>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</si>
  <si>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</si>
  <si>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</si>
  <si>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</si>
  <si>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</si>
  <si>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</si>
  <si>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</si>
  <si>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</si>
  <si>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</si>
  <si>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</si>
  <si>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</si>
  <si>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</si>
  <si>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</si>
  <si>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</si>
  <si>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</si>
  <si>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</si>
  <si>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</si>
  <si>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</si>
  <si>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</si>
  <si>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</si>
  <si>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</si>
  <si>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</si>
  <si>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</si>
  <si>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</si>
  <si>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</si>
  <si>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</si>
  <si>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</si>
  <si>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</si>
  <si>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</si>
  <si>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</si>
  <si>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</si>
  <si>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</si>
  <si>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</si>
  <si>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</si>
  <si>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</si>
  <si>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</si>
  <si>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</si>
  <si>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</si>
  <si>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</si>
  <si>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</si>
  <si>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</si>
  <si>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</si>
  <si>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</si>
  <si>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</si>
  <si>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</si>
  <si>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</si>
  <si>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</si>
  <si>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</si>
  <si>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</si>
  <si>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</si>
  <si>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</si>
  <si>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</si>
  <si>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</si>
  <si>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</si>
  <si>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</si>
  <si>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</si>
  <si>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</si>
  <si>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</si>
  <si>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</si>
  <si>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</si>
  <si>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</si>
  <si>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</si>
  <si>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</si>
  <si>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</si>
  <si>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</si>
  <si>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</si>
  <si>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</si>
  <si>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</si>
  <si>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</si>
  <si>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</si>
  <si>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</si>
  <si>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</si>
  <si>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</si>
  <si>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</si>
  <si>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</si>
  <si>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</si>
  <si>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</si>
  <si>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</si>
  <si>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</si>
  <si>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</si>
  <si>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</si>
  <si>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</si>
  <si>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</si>
  <si>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</si>
  <si>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</si>
  <si>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</si>
  <si>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</si>
  <si>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</si>
  <si>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</si>
  <si>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</si>
  <si>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</si>
  <si>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</si>
  <si>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</si>
  <si>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</si>
  <si>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</si>
  <si>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</si>
  <si>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</si>
  <si>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</si>
  <si>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</si>
  <si>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</si>
  <si>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</si>
  <si>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</si>
  <si>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</si>
  <si>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</si>
  <si>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</si>
  <si>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</si>
  <si>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</si>
  <si>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</si>
  <si>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</si>
  <si>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</si>
  <si>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</si>
  <si>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</si>
  <si>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</si>
  <si>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</si>
  <si>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</si>
  <si>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</si>
  <si>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</si>
  <si>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</si>
  <si>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</si>
  <si>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</si>
  <si>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</si>
  <si>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</si>
  <si>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</si>
  <si>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</si>
  <si>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</si>
  <si>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</si>
  <si>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</si>
  <si>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</si>
  <si>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</si>
  <si>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</si>
  <si>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</si>
  <si>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</si>
  <si>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</si>
  <si>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</si>
  <si>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</si>
  <si>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</si>
  <si>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</si>
  <si>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</si>
  <si>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</si>
  <si>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</si>
  <si>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</si>
  <si>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</si>
  <si>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</si>
  <si>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</si>
  <si>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</si>
  <si>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</si>
  <si>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</si>
  <si>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</si>
  <si>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</si>
  <si>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</si>
  <si>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</si>
  <si>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</si>
  <si>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</si>
  <si>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</si>
  <si>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</si>
  <si>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</si>
  <si>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</si>
  <si>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</si>
  <si>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</si>
  <si>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</si>
  <si>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</si>
  <si>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</si>
  <si>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</si>
  <si>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</si>
  <si>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</si>
  <si>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</si>
  <si>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</si>
  <si>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</si>
  <si>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</si>
  <si>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</si>
  <si>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</si>
  <si>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</si>
  <si>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</si>
  <si>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</si>
  <si>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</si>
  <si>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</si>
  <si>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</si>
  <si>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</si>
  <si>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</si>
  <si>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</si>
  <si>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</si>
  <si>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</si>
  <si>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</si>
  <si>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</si>
  <si>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</si>
  <si>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</si>
  <si>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</si>
  <si>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</si>
  <si>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</si>
  <si>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</si>
  <si>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</si>
  <si>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</si>
  <si>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</si>
  <si>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</si>
  <si>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</si>
  <si>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</si>
  <si>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</si>
  <si>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</si>
  <si>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</si>
  <si>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</si>
  <si>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</si>
  <si>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</si>
  <si>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</si>
  <si>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</si>
  <si>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</si>
  <si>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</si>
  <si>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</si>
  <si>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</si>
  <si>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</si>
  <si>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</si>
  <si>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</si>
  <si>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</si>
  <si>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</si>
  <si>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</si>
  <si>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</si>
  <si>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</si>
  <si>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</si>
  <si>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</si>
  <si>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</si>
  <si>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</si>
  <si>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</si>
  <si>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</si>
  <si>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</si>
  <si>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</si>
  <si>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</si>
  <si>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</si>
  <si>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</si>
  <si>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</si>
  <si>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</si>
  <si>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</si>
  <si>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</si>
  <si>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</si>
  <si>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</si>
  <si>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</si>
  <si>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</si>
  <si>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</si>
  <si>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</si>
  <si>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</si>
  <si>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</si>
  <si>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</si>
  <si>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</si>
  <si>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</si>
  <si>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</si>
  <si>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</si>
  <si>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</si>
  <si>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</si>
  <si>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</si>
  <si>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</si>
  <si>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</si>
  <si>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</si>
  <si>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</si>
  <si>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</si>
  <si>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</si>
  <si>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</si>
  <si>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</si>
  <si>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</si>
  <si>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</si>
  <si>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</si>
  <si>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</si>
  <si>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</si>
  <si>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</si>
  <si>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</si>
  <si>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</si>
  <si>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</si>
  <si>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</si>
  <si>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</si>
  <si>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</si>
  <si>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</si>
  <si>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</si>
  <si>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</si>
  <si>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</si>
  <si>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</si>
  <si>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</si>
  <si>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</si>
  <si>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</si>
  <si>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</si>
  <si>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</si>
  <si>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</si>
  <si>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</si>
  <si>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</si>
  <si>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</si>
  <si>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</si>
  <si>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</si>
  <si>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</si>
  <si>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</si>
  <si>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</si>
  <si>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</si>
  <si>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</si>
  <si>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</si>
  <si>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</si>
  <si>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</si>
  <si>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</si>
  <si>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</si>
  <si>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</si>
  <si>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</si>
  <si>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</si>
  <si>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</si>
  <si>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</si>
  <si>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</si>
  <si>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</si>
  <si>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</si>
  <si>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</si>
  <si>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</si>
  <si>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</si>
  <si>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</si>
  <si>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</si>
  <si>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</si>
  <si>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</si>
  <si>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</si>
  <si>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</si>
  <si>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</si>
  <si>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</si>
  <si>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</si>
  <si>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</si>
  <si>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</si>
  <si>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</si>
  <si>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</si>
  <si>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</si>
  <si>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</si>
  <si>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</si>
  <si>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</si>
  <si>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</si>
  <si>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</si>
  <si>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</si>
  <si>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</si>
  <si>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</si>
  <si>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</si>
  <si>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</si>
  <si>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</si>
  <si>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</si>
  <si>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</si>
  <si>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</si>
  <si>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</si>
  <si>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</si>
  <si>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</si>
  <si>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</si>
  <si>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</si>
  <si>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</si>
  <si>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</si>
  <si>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</si>
  <si>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</si>
  <si>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</si>
  <si>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</si>
  <si>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</si>
  <si>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</si>
  <si>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</si>
  <si>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</si>
  <si>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</si>
  <si>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</si>
  <si>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</si>
  <si>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</si>
  <si>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</si>
  <si>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</si>
  <si>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</si>
  <si>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</si>
  <si>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</si>
  <si>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</si>
  <si>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</si>
  <si>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</si>
  <si>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</si>
  <si>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</si>
  <si>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</si>
  <si>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</si>
  <si>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</si>
  <si>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</si>
  <si>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</si>
  <si>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</si>
  <si>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</si>
  <si>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</si>
  <si>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</si>
  <si>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</si>
  <si>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</si>
  <si>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</si>
  <si>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</si>
  <si>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</si>
  <si>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</si>
  <si>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</si>
  <si>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</si>
  <si>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</si>
  <si>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</si>
  <si>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</si>
  <si>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</si>
  <si>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</si>
  <si>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</si>
  <si>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</si>
  <si>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</si>
  <si>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</si>
  <si>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</si>
  <si>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</si>
  <si>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</si>
  <si>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</si>
  <si>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</si>
  <si>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</si>
  <si>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</si>
  <si>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</si>
  <si>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</si>
  <si>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</si>
  <si>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</si>
  <si>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</si>
  <si>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</si>
  <si>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</si>
  <si>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</si>
  <si>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</si>
  <si>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</si>
  <si>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</si>
  <si>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</si>
  <si>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</si>
  <si>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</si>
  <si>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</si>
  <si>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</si>
  <si>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</si>
  <si>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</si>
  <si>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</si>
  <si>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</si>
  <si>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</si>
  <si>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</si>
  <si>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</si>
  <si>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</si>
  <si>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</si>
  <si>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</si>
  <si>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</si>
  <si>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</si>
  <si>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</si>
  <si>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</si>
  <si>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</si>
  <si>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</si>
  <si>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</si>
  <si>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</si>
  <si>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</si>
  <si>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</si>
  <si>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</si>
  <si>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</si>
  <si>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</si>
  <si>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</si>
  <si>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</si>
  <si>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</si>
  <si>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</si>
  <si>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</si>
  <si>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</si>
  <si>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</si>
  <si>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</si>
  <si>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</si>
  <si>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</si>
  <si>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</si>
  <si>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</si>
  <si>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</si>
  <si>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</si>
  <si>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</si>
  <si>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</si>
  <si>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</si>
  <si>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</si>
  <si>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</si>
  <si>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</si>
  <si>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</si>
  <si>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</si>
  <si>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</si>
  <si>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</si>
  <si>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</si>
  <si>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</si>
  <si>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</si>
  <si>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</si>
  <si>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</si>
  <si>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</si>
  <si>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</si>
  <si>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</si>
  <si>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</si>
  <si>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</si>
  <si>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</si>
  <si>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</si>
  <si>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</si>
  <si>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</si>
  <si>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</si>
  <si>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</si>
  <si>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</si>
  <si>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</si>
  <si>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</si>
  <si>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</si>
  <si>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</si>
  <si>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</si>
  <si>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</si>
  <si>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</si>
  <si>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</si>
  <si>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</si>
  <si>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</si>
  <si>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</si>
  <si>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</si>
  <si>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</si>
  <si>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</si>
  <si>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</si>
  <si>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</si>
  <si>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</si>
  <si>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</si>
  <si>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</si>
  <si>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</si>
  <si>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</si>
  <si>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</si>
  <si>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</si>
  <si>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</si>
  <si>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</si>
  <si>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</si>
  <si>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</si>
  <si>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</si>
  <si>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</si>
  <si>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</si>
  <si>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</si>
  <si>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</si>
  <si>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</si>
  <si>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</si>
  <si>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</si>
  <si>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</si>
  <si>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</si>
  <si>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</si>
  <si>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</si>
  <si>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</si>
  <si>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</si>
  <si>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</si>
  <si>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</si>
  <si>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</si>
  <si>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</si>
  <si>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</si>
  <si>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</si>
  <si>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</si>
  <si>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</si>
  <si>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</si>
  <si>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</si>
  <si>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</si>
  <si>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</si>
  <si>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</si>
  <si>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</si>
  <si>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</si>
  <si>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</si>
  <si>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</si>
  <si>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</si>
  <si>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</si>
  <si>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</si>
  <si>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</si>
  <si>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</si>
  <si>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</si>
  <si>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</si>
  <si>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</si>
  <si>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</si>
  <si>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</si>
  <si>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</si>
  <si>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</si>
  <si>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</si>
  <si>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</si>
  <si>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</si>
  <si>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</si>
  <si>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</si>
  <si>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</si>
  <si>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</si>
  <si>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</si>
  <si>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</si>
  <si>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</si>
  <si>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</si>
  <si>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</si>
  <si>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</si>
  <si>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</si>
  <si>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</si>
  <si>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</si>
  <si>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</si>
  <si>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</si>
  <si>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</si>
  <si>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</si>
  <si>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</si>
  <si>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</si>
  <si>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</si>
  <si>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</si>
  <si>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</si>
  <si>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</si>
  <si>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</si>
  <si>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</si>
  <si>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</si>
  <si>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</si>
  <si>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</si>
  <si>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</si>
  <si>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</si>
  <si>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</si>
  <si>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</si>
  <si>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</si>
  <si>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</si>
  <si>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</si>
  <si>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</si>
  <si>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</si>
  <si>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</si>
  <si>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</si>
  <si>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</si>
  <si>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</si>
  <si>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</si>
  <si>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</si>
  <si>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</si>
  <si>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</si>
  <si>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</si>
  <si>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</si>
  <si>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</si>
  <si>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</si>
  <si>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</si>
  <si>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</si>
  <si>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</si>
  <si>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</si>
  <si>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</si>
  <si>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</si>
  <si>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</si>
  <si>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</si>
  <si>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</si>
  <si>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</si>
  <si>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</si>
  <si>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</si>
  <si>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</si>
  <si>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</si>
  <si>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</si>
  <si>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</si>
  <si>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</si>
  <si>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</si>
  <si>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</si>
  <si>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</si>
  <si>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</si>
  <si>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</si>
  <si>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</si>
  <si>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</si>
  <si>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</si>
  <si>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</si>
  <si>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</si>
  <si>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</si>
  <si>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</si>
  <si>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</si>
  <si>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</si>
  <si>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</si>
  <si>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</si>
  <si>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</si>
  <si>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</si>
  <si>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</si>
  <si>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</si>
  <si>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</si>
  <si>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</si>
  <si>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</si>
  <si>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</si>
  <si>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</si>
  <si>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</si>
  <si>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</si>
  <si>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</si>
  <si>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</si>
  <si>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</si>
  <si>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</si>
  <si>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</si>
  <si>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</si>
  <si>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</si>
  <si>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</si>
  <si>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</si>
  <si>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</si>
  <si>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</si>
  <si>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</si>
  <si>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</si>
  <si>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</si>
  <si>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</si>
  <si>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</si>
  <si>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</si>
  <si>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</si>
  <si>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</si>
  <si>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</si>
  <si>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</si>
  <si>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</si>
  <si>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</si>
  <si>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</si>
  <si>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</si>
  <si>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</si>
  <si>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</si>
  <si>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</si>
  <si>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</si>
  <si>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</si>
  <si>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</si>
  <si>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</si>
  <si>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</si>
  <si>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</si>
  <si>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</si>
  <si>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</si>
  <si>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</si>
  <si>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</si>
  <si>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</si>
  <si>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</si>
  <si>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</si>
  <si>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</si>
  <si>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</si>
  <si>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</si>
  <si>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</si>
  <si>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</si>
  <si>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</si>
  <si>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</si>
  <si>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</si>
  <si>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</si>
  <si>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</si>
  <si>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</si>
  <si>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</si>
  <si>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</si>
  <si>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</si>
  <si>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</si>
  <si>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</si>
  <si>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</si>
  <si>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</si>
  <si>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</si>
  <si>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</si>
  <si>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</si>
  <si>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</si>
  <si>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</si>
  <si>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</si>
  <si>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</si>
  <si>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</si>
  <si>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</si>
  <si>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</si>
  <si>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</si>
  <si>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</si>
  <si>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</si>
  <si>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</si>
  <si>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</si>
  <si>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</si>
  <si>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</si>
  <si>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</si>
  <si>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</si>
  <si>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</si>
  <si>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</si>
  <si>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</si>
  <si>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</si>
  <si>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</si>
  <si>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</si>
  <si>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</si>
  <si>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</si>
  <si>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</si>
  <si>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</si>
  <si>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</si>
  <si>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</si>
  <si>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</si>
  <si>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</si>
  <si>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</si>
  <si>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</si>
  <si>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</si>
  <si>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</si>
  <si>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</si>
  <si>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</si>
  <si>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</si>
  <si>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</si>
  <si>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</si>
  <si>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</si>
  <si>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</si>
  <si>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</si>
  <si>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</si>
  <si>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</si>
  <si>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</si>
  <si>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</si>
  <si>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</si>
  <si>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</si>
  <si>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</si>
  <si>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</si>
  <si>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</si>
  <si>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</si>
  <si>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</si>
  <si>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</si>
  <si>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</si>
  <si>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</si>
  <si>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</si>
  <si>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</si>
  <si>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</si>
  <si>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</si>
  <si>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</si>
  <si>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</si>
  <si>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</si>
  <si>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</si>
  <si>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</si>
  <si>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</si>
  <si>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</si>
  <si>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</si>
  <si>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</si>
  <si>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</si>
  <si>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</si>
  <si>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</si>
  <si>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</si>
  <si>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</si>
  <si>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</si>
  <si>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</si>
  <si>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</si>
  <si>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</si>
  <si>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</si>
  <si>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</si>
  <si>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</si>
  <si>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</si>
  <si>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</si>
  <si>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</si>
  <si>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</si>
  <si>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</si>
  <si>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</si>
  <si>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</si>
  <si>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</si>
  <si>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</si>
  <si>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</si>
  <si>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</si>
  <si>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</si>
  <si>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</si>
  <si>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</si>
  <si>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</si>
  <si>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</si>
  <si>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</si>
  <si>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</si>
  <si>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</si>
  <si>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</si>
  <si>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</si>
  <si>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</si>
  <si>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</si>
  <si>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</si>
  <si>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</si>
  <si>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</si>
  <si>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</si>
  <si>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</si>
  <si>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</si>
  <si>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</si>
  <si>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</si>
  <si>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</si>
  <si>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</si>
  <si>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</si>
  <si>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</si>
  <si>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</si>
  <si>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</si>
  <si>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</si>
  <si>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</si>
  <si>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</si>
  <si>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</si>
  <si>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</si>
  <si>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</si>
  <si>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</si>
  <si>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</si>
  <si>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</si>
  <si>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</si>
  <si>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</si>
  <si>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</si>
  <si>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</si>
  <si>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</si>
  <si>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</si>
  <si>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</si>
  <si>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</si>
  <si>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</si>
  <si>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</si>
  <si>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</si>
  <si>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</si>
  <si>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</si>
  <si>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</si>
  <si>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</si>
  <si>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</si>
  <si>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</si>
  <si>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</si>
  <si>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</si>
  <si>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</si>
  <si>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</si>
  <si>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</si>
  <si>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</si>
  <si>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</si>
  <si>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</si>
  <si>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</si>
  <si>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</si>
  <si>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</si>
  <si>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</si>
  <si>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</si>
  <si>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</si>
  <si>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</si>
  <si>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</si>
  <si>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</si>
  <si>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</si>
  <si>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</si>
  <si>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</si>
  <si>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</si>
  <si>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</si>
  <si>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</si>
  <si>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</si>
  <si>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</si>
  <si>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</si>
  <si>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</si>
  <si>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</si>
  <si>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</si>
  <si>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</si>
  <si>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</si>
  <si>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</si>
  <si>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</si>
  <si>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</si>
  <si>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</si>
  <si>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</si>
  <si>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</si>
  <si>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</si>
  <si>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</si>
  <si>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</si>
  <si>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</si>
  <si>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</si>
  <si>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</si>
  <si>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</si>
  <si>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</si>
  <si>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</si>
  <si>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</si>
  <si>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</si>
  <si>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</si>
  <si>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</si>
  <si>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</si>
  <si>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</si>
  <si>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</si>
  <si>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</si>
  <si>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</si>
  <si>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</si>
  <si>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</si>
  <si>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</si>
  <si>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</si>
  <si>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</si>
  <si>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</si>
  <si>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</si>
  <si>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</si>
  <si>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</si>
  <si>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</si>
  <si>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</si>
  <si>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</si>
  <si>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</si>
  <si>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</si>
  <si>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</si>
  <si>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</si>
  <si>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</si>
  <si>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</si>
  <si>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</si>
  <si>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</si>
  <si>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</si>
  <si>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</si>
  <si>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</si>
  <si>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</si>
  <si>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</si>
  <si>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</si>
  <si>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</si>
  <si>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</si>
  <si>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</si>
  <si>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</si>
  <si>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</si>
  <si>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</si>
  <si>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</si>
  <si>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</si>
  <si>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</si>
  <si>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</si>
  <si>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</si>
  <si>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</si>
  <si>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</si>
  <si>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</si>
  <si>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</si>
  <si>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</si>
  <si>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</si>
  <si>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</si>
  <si>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</si>
  <si>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</si>
  <si>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</si>
  <si>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</si>
  <si>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</si>
  <si>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</si>
  <si>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</si>
  <si>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</si>
  <si>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</si>
  <si>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</si>
  <si>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</si>
  <si>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</si>
  <si>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</si>
  <si>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</si>
  <si>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</si>
  <si>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</si>
  <si>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</si>
  <si>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</si>
  <si>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</si>
  <si>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</si>
  <si>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</si>
  <si>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</si>
  <si>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</si>
  <si>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</si>
  <si>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</si>
  <si>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</si>
  <si>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</si>
  <si>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</si>
  <si>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</si>
  <si>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</si>
  <si>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</si>
  <si>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</si>
  <si>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</si>
  <si>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</si>
  <si>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</si>
  <si>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</si>
  <si>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</si>
  <si>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</si>
  <si>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</si>
  <si>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</si>
  <si>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</si>
  <si>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</si>
  <si>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</si>
  <si>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</si>
  <si>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</si>
  <si>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</si>
  <si>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</si>
  <si>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</si>
  <si>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</si>
  <si>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</si>
  <si>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</si>
  <si>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</si>
  <si>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</si>
  <si>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</si>
  <si>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</si>
  <si>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</si>
  <si>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</si>
  <si>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</si>
  <si>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</si>
  <si>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</si>
  <si>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</si>
  <si>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</si>
  <si>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</si>
  <si>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</si>
  <si>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</si>
  <si>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</si>
  <si>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</si>
  <si>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</si>
  <si>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</si>
  <si>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</si>
  <si>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</si>
  <si>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</si>
  <si>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</si>
  <si>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</si>
  <si>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</si>
  <si>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</si>
  <si>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</si>
  <si>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</si>
  <si>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</si>
  <si>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</si>
  <si>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</si>
  <si>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</si>
  <si>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</si>
  <si>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</si>
  <si>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</si>
  <si>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</si>
  <si>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</si>
  <si>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</si>
  <si>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</si>
  <si>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</si>
  <si>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</si>
  <si>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</si>
  <si>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</si>
  <si>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</si>
  <si>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</si>
  <si>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</si>
  <si>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</si>
  <si>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</si>
  <si>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</si>
  <si>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</si>
  <si>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</si>
  <si>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</si>
  <si>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</si>
  <si>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</si>
  <si>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</si>
  <si>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</si>
  <si>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</si>
  <si>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</si>
  <si>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</si>
  <si>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</si>
  <si>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</si>
  <si>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</si>
  <si>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</si>
  <si>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</si>
  <si>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</si>
  <si>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</si>
  <si>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</si>
  <si>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</si>
  <si>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</si>
  <si>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</si>
  <si>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</si>
  <si>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</si>
  <si>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</si>
  <si>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</si>
  <si>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</si>
  <si>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</si>
  <si>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</si>
  <si>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</si>
  <si>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</si>
  <si>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</si>
  <si>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</si>
  <si>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</si>
  <si>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</si>
  <si>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</si>
  <si>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</si>
  <si>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</si>
  <si>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</si>
  <si>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</si>
  <si>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</si>
  <si>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</si>
  <si>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</si>
  <si>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</si>
  <si>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</si>
  <si>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</si>
  <si>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</si>
  <si>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</si>
  <si>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</si>
  <si>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</si>
  <si>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</si>
  <si>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</si>
  <si>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</si>
  <si>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</si>
  <si>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</si>
  <si>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</si>
  <si>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</si>
  <si>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</si>
  <si>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</si>
  <si>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</si>
  <si>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</si>
  <si>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</si>
  <si>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</si>
  <si>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</si>
  <si>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</si>
  <si>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</si>
  <si>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</si>
  <si>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</si>
  <si>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</si>
  <si>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</si>
  <si>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</si>
  <si>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</si>
  <si>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</si>
  <si>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</si>
  <si>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</si>
  <si>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</si>
  <si>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</si>
  <si>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</si>
  <si>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</si>
  <si>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</si>
  <si>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</si>
  <si>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</si>
  <si>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</si>
  <si>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</si>
  <si>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</si>
  <si>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</si>
  <si>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</si>
  <si>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</si>
  <si>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</si>
  <si>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</si>
  <si>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</si>
  <si>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</si>
  <si>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</si>
  <si>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</si>
  <si>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</si>
  <si>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</si>
  <si>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</si>
  <si>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</si>
  <si>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</si>
  <si>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</si>
  <si>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</si>
  <si>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</si>
  <si>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</si>
  <si>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</si>
  <si>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</si>
  <si>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</si>
  <si>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</si>
  <si>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</si>
  <si>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</si>
  <si>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</si>
  <si>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</si>
  <si>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</si>
  <si>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</si>
  <si>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</si>
  <si>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</si>
  <si>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</si>
  <si>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</si>
  <si>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</si>
  <si>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</si>
  <si>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</si>
  <si>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</si>
  <si>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</si>
  <si>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</si>
  <si>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</si>
  <si>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</si>
  <si>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</si>
  <si>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</si>
  <si>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</si>
  <si>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</si>
  <si>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</si>
  <si>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</si>
  <si>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</si>
  <si>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</si>
  <si>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</si>
  <si>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</si>
  <si>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</si>
  <si>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</si>
  <si>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</si>
  <si>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</si>
  <si>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</si>
  <si>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</si>
  <si>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</si>
  <si>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</si>
  <si>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</si>
  <si>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</si>
  <si>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</si>
  <si>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</si>
  <si>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</si>
  <si>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</si>
  <si>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</si>
  <si>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</si>
  <si>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</si>
  <si>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</si>
  <si>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</si>
  <si>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</si>
  <si>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</si>
  <si>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</si>
  <si>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</si>
  <si>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</si>
  <si>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</si>
  <si>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</si>
  <si>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</si>
  <si>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</si>
  <si>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</si>
  <si>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</si>
  <si>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</si>
  <si>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</si>
  <si>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</si>
  <si>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</si>
  <si>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</si>
  <si>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</si>
  <si>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</si>
  <si>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</si>
  <si>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</si>
  <si>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</si>
  <si>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</si>
  <si>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</si>
  <si>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</si>
  <si>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</si>
  <si>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</si>
  <si>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</si>
  <si>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</si>
  <si>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</si>
  <si>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</si>
  <si>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</si>
  <si>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</si>
  <si>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</si>
  <si>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</si>
  <si>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</si>
  <si>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</si>
  <si>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</si>
  <si>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</si>
  <si>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</si>
  <si>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</si>
  <si>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</si>
  <si>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</si>
  <si>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</si>
  <si>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</si>
  <si>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</si>
  <si>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</si>
  <si>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</si>
  <si>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</si>
  <si>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</si>
  <si>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</si>
  <si>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</si>
  <si>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</si>
  <si>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</si>
  <si>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</si>
  <si>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</si>
  <si>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</si>
  <si>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</si>
  <si>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</si>
  <si>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</si>
  <si>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</si>
  <si>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</si>
  <si>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</si>
  <si>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</si>
  <si>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</si>
  <si>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</si>
  <si>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</si>
  <si>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</si>
  <si>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</si>
  <si>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</si>
  <si>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</si>
  <si>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</si>
  <si>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</si>
  <si>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</si>
  <si>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</si>
  <si>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</si>
  <si>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</si>
  <si>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</si>
  <si>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</si>
  <si>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</si>
  <si>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</si>
  <si>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</si>
  <si>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</si>
  <si>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</si>
  <si>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</si>
  <si>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</si>
  <si>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</si>
  <si>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</si>
  <si>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</si>
  <si>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</si>
  <si>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</si>
  <si>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</si>
  <si>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</si>
  <si>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</si>
  <si>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</si>
  <si>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</si>
  <si>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</si>
  <si>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</si>
  <si>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</si>
  <si>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</si>
  <si>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</si>
  <si>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</si>
  <si>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</si>
  <si>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</si>
  <si>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</si>
  <si>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</si>
  <si>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</si>
  <si>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</si>
  <si>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</si>
  <si>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</si>
  <si>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</si>
  <si>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</si>
  <si>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</si>
  <si>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</si>
  <si>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</si>
  <si>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</si>
  <si>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</si>
  <si>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</si>
  <si>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</si>
  <si>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</si>
  <si>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</si>
  <si>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</si>
  <si>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</si>
  <si>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</si>
  <si>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</si>
  <si>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</si>
  <si>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</si>
  <si>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</si>
  <si>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</si>
  <si>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</si>
  <si>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</si>
  <si>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</si>
  <si>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</si>
  <si>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</si>
  <si>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</si>
  <si>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</si>
  <si>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</si>
  <si>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</si>
  <si>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</si>
  <si>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</si>
  <si>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</si>
  <si>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</si>
  <si>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</si>
  <si>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</si>
  <si>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</si>
  <si>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</si>
  <si>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</si>
  <si>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</si>
  <si>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</si>
  <si>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</si>
  <si>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</si>
  <si>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</si>
  <si>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</si>
  <si>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</si>
  <si>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</si>
  <si>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</si>
  <si>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</si>
  <si>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</si>
  <si>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</si>
  <si>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</si>
  <si>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</si>
  <si>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</si>
  <si>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</si>
  <si>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</si>
  <si>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</si>
  <si>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</si>
  <si>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</si>
  <si>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</si>
  <si>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</si>
  <si>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</si>
  <si>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</si>
  <si>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</si>
  <si>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</si>
  <si>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</si>
  <si>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</si>
  <si>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</si>
  <si>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</si>
  <si>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</si>
  <si>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</si>
  <si>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</si>
  <si>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</si>
  <si>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</si>
  <si>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</si>
  <si>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</si>
  <si>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</si>
  <si>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</si>
  <si>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</si>
  <si>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</si>
  <si>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</si>
  <si>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</si>
  <si>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</si>
  <si>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</si>
  <si>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</si>
  <si>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</si>
  <si>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</si>
  <si>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</si>
  <si>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</si>
  <si>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</si>
  <si>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</si>
  <si>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</si>
  <si>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</si>
  <si>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</si>
  <si>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</si>
  <si>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</si>
  <si>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</si>
  <si>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</si>
  <si>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</si>
  <si>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</si>
  <si>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</si>
  <si>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</si>
  <si>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</si>
  <si>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</si>
  <si>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</si>
  <si>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</si>
  <si>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</si>
  <si>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</si>
  <si>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</si>
  <si>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</si>
  <si>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</si>
  <si>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</si>
  <si>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</si>
  <si>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</si>
  <si>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</si>
  <si>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</si>
  <si>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</si>
  <si>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</si>
  <si>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</si>
  <si>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</si>
  <si>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</si>
  <si>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</si>
  <si>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</si>
  <si>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</si>
  <si>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</si>
  <si>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</si>
  <si>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</si>
  <si>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</si>
  <si>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</si>
  <si>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</si>
  <si>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</si>
  <si>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</si>
  <si>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</si>
  <si>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</si>
  <si>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</si>
  <si>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</si>
  <si>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</si>
  <si>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</si>
  <si>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</si>
  <si>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</si>
  <si>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</si>
  <si>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</si>
  <si>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</si>
  <si>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</si>
  <si>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</si>
  <si>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</si>
  <si>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</si>
  <si>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</si>
  <si>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</si>
  <si>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</si>
  <si>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</si>
  <si>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</si>
  <si>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</si>
  <si>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</si>
  <si>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</si>
  <si>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</si>
  <si>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</si>
  <si>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</si>
  <si>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</si>
  <si>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</si>
  <si>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</si>
  <si>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</si>
  <si>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</si>
  <si>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</si>
  <si>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</si>
  <si>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</si>
  <si>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</si>
  <si>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</si>
  <si>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</si>
  <si>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</si>
  <si>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</si>
  <si>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</si>
  <si>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</si>
  <si>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</si>
  <si>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</si>
  <si>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</si>
  <si>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</si>
  <si>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</si>
  <si>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</si>
  <si>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</si>
  <si>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</si>
  <si>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</si>
  <si>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</si>
  <si>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</si>
  <si>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</si>
  <si>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</si>
  <si>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</si>
  <si>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</si>
  <si>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</si>
  <si>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</si>
  <si>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</si>
  <si>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</si>
  <si>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</si>
  <si>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</si>
  <si>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</si>
  <si>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</si>
  <si>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</si>
  <si>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</si>
  <si>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</si>
  <si>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</si>
  <si>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</si>
  <si>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</si>
  <si>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</si>
  <si>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</si>
  <si>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</si>
  <si>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</si>
  <si>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</si>
  <si>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</si>
  <si>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</si>
  <si>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</si>
  <si>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</si>
  <si>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</si>
  <si>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</si>
  <si>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</si>
  <si>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</si>
  <si>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</si>
  <si>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</si>
  <si>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</si>
  <si>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</si>
  <si>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</si>
  <si>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</si>
  <si>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</si>
  <si>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</si>
  <si>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</si>
  <si>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</si>
  <si>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</si>
  <si>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</si>
  <si>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</si>
  <si>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</si>
  <si>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</si>
  <si>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</si>
  <si>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</si>
  <si>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</si>
  <si>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</si>
  <si>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</si>
  <si>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</si>
  <si>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</si>
  <si>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</si>
  <si>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</si>
  <si>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</si>
  <si>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</si>
  <si>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</si>
  <si>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</si>
  <si>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</si>
  <si>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</si>
  <si>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</si>
  <si>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</si>
  <si>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</si>
  <si>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</si>
  <si>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</si>
  <si>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</si>
  <si>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</si>
  <si>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</si>
  <si>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</si>
  <si>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</si>
  <si>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</si>
  <si>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</si>
  <si>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</si>
  <si>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</si>
  <si>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</si>
  <si>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</si>
  <si>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</si>
  <si>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</si>
  <si>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</si>
  <si>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</si>
  <si>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</si>
  <si>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</si>
  <si>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</si>
  <si>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</si>
  <si>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</si>
  <si>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</si>
  <si>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</si>
  <si>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</si>
  <si>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</si>
  <si>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</si>
  <si>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</si>
  <si>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</si>
  <si>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</si>
  <si>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</si>
  <si>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</si>
  <si>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</si>
  <si>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</si>
  <si>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</si>
  <si>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</si>
  <si>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</si>
  <si>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</si>
  <si>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</si>
  <si>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</si>
  <si>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</si>
  <si>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</si>
  <si>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</si>
  <si>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</si>
  <si>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</si>
  <si>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</si>
  <si>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</si>
  <si>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</si>
  <si>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</si>
  <si>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</si>
  <si>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</si>
  <si>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</si>
  <si>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</si>
  <si>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</si>
  <si>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</si>
  <si>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</si>
  <si>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</si>
  <si>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</si>
  <si>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</si>
  <si>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</si>
  <si>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</si>
  <si>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</si>
  <si>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</si>
  <si>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</si>
  <si>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</si>
  <si>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</si>
  <si>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</si>
  <si>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</si>
  <si>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</si>
  <si>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</si>
  <si>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</si>
  <si>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</si>
  <si>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</si>
  <si>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</si>
  <si>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</si>
  <si>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</si>
  <si>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</si>
  <si>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</si>
  <si>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</si>
  <si>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</si>
  <si>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</si>
  <si>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</si>
  <si>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</si>
  <si>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</si>
  <si>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</si>
  <si>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</si>
  <si>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</si>
  <si>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</si>
  <si>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</si>
  <si>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</si>
  <si>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</si>
  <si>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</si>
  <si>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</si>
  <si>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</si>
  <si>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</si>
  <si>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</si>
  <si>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</si>
  <si>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</si>
  <si>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</si>
  <si>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</si>
  <si>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</si>
  <si>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</si>
  <si>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</si>
  <si>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</si>
  <si>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</si>
  <si>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</si>
  <si>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</si>
  <si>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</si>
  <si>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</si>
  <si>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</si>
  <si>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</si>
  <si>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</si>
  <si>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</si>
  <si>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</si>
  <si>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</si>
  <si>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</si>
  <si>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</si>
  <si>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</si>
  <si>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</si>
  <si>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</si>
  <si>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</si>
  <si>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</si>
  <si>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</si>
  <si>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</si>
  <si>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</si>
  <si>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</si>
  <si>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</si>
  <si>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</si>
  <si>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</si>
  <si>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</si>
  <si>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</si>
  <si>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</si>
  <si>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</si>
  <si>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</si>
  <si>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</si>
  <si>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</si>
  <si>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</si>
  <si>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</si>
  <si>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</si>
  <si>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</si>
  <si>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</si>
  <si>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</si>
  <si>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</si>
  <si>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</si>
  <si>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</si>
  <si>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</si>
  <si>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</si>
  <si>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</si>
  <si>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</si>
  <si>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</si>
  <si>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</si>
  <si>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</si>
  <si>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</si>
  <si>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</si>
  <si>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</si>
  <si>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</si>
  <si>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</si>
  <si>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</si>
  <si>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</si>
  <si>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</si>
  <si>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</si>
  <si>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</si>
  <si>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</si>
  <si>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</si>
  <si>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</si>
  <si>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</si>
  <si>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</si>
  <si>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</si>
  <si>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</si>
  <si>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</si>
  <si>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</si>
  <si>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</si>
  <si>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</si>
  <si>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</si>
  <si>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</si>
  <si>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</si>
  <si>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</si>
  <si>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</si>
  <si>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</si>
  <si>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</si>
  <si>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</si>
  <si>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</si>
  <si>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</si>
  <si>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</si>
  <si>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</si>
  <si>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</si>
  <si>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</si>
  <si>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</si>
  <si>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</si>
  <si>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</si>
  <si>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</si>
  <si>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</si>
  <si>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</si>
  <si>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</si>
  <si>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</si>
  <si>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</si>
  <si>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</si>
  <si>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</si>
  <si>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</si>
  <si>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</si>
  <si>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</si>
  <si>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</si>
  <si>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</si>
  <si>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</si>
  <si>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</si>
  <si>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</si>
  <si>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</si>
  <si>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</si>
  <si>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</si>
  <si>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</si>
  <si>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</si>
  <si>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</si>
  <si>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</si>
  <si>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</si>
  <si>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</si>
  <si>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</si>
  <si>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</si>
  <si>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</si>
  <si>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</si>
  <si>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</si>
  <si>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</si>
  <si>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</si>
  <si>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</si>
  <si>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</si>
  <si>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</si>
  <si>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</si>
  <si>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</si>
  <si>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</si>
  <si>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</si>
  <si>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</si>
  <si>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</si>
  <si>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</si>
  <si>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</si>
  <si>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</si>
  <si>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</si>
  <si>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</si>
  <si>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</si>
  <si>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</si>
  <si>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</si>
  <si>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</si>
  <si>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</si>
  <si>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</si>
  <si>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</si>
  <si>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</si>
  <si>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</si>
  <si>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</si>
  <si>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</si>
  <si>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</si>
  <si>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</si>
  <si>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</si>
  <si>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</si>
  <si>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</si>
  <si>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</si>
  <si>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</si>
  <si>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</si>
  <si>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</si>
  <si>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</si>
  <si>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</si>
  <si>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</si>
  <si>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</si>
  <si>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</si>
  <si>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</si>
  <si>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</si>
  <si>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</si>
  <si>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</si>
  <si>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</si>
  <si>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</si>
  <si>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</si>
  <si>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</si>
  <si>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</si>
  <si>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</si>
  <si>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</si>
  <si>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</si>
  <si>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</si>
  <si>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</si>
  <si>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</si>
  <si>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</si>
  <si>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</si>
  <si>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</si>
  <si>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</si>
  <si>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</si>
  <si>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</si>
  <si>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</si>
  <si>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</si>
  <si>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</si>
  <si>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</si>
  <si>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</si>
  <si>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</si>
  <si>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</si>
  <si>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</si>
  <si>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</si>
  <si>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</si>
  <si>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</si>
  <si>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</si>
  <si>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</si>
  <si>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</si>
  <si>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</si>
  <si>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</si>
  <si>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</si>
  <si>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</si>
  <si>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</si>
  <si>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</si>
  <si>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</si>
  <si>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</si>
  <si>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</si>
  <si>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</si>
  <si>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</si>
  <si>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</si>
  <si>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</si>
  <si>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</si>
  <si>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</si>
  <si>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</si>
  <si>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</si>
  <si>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</si>
  <si>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</si>
  <si>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</si>
  <si>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</si>
  <si>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</si>
  <si>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</si>
  <si>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</si>
  <si>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</si>
  <si>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</si>
  <si>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</si>
  <si>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</si>
  <si>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</si>
  <si>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</si>
  <si>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</si>
  <si>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</si>
  <si>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</si>
  <si>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</si>
  <si>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</si>
  <si>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</si>
  <si>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</si>
  <si>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</si>
  <si>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</si>
  <si>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</si>
  <si>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</si>
  <si>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</si>
  <si>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</si>
  <si>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</si>
  <si>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</si>
  <si>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</si>
  <si>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</si>
  <si>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</si>
  <si>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</si>
  <si>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</si>
  <si>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</si>
  <si>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</si>
  <si>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</si>
  <si>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</si>
  <si>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</si>
  <si>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</si>
  <si>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</si>
  <si>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</si>
  <si>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</si>
  <si>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</si>
  <si>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</si>
  <si>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</si>
  <si>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</si>
  <si>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</si>
  <si>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</si>
  <si>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</si>
  <si>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</si>
  <si>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</si>
  <si>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</si>
  <si>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</si>
  <si>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</si>
  <si>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</si>
  <si>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</si>
  <si>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</si>
  <si>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</si>
  <si>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</si>
  <si>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</si>
  <si>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</si>
  <si>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</si>
  <si>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</si>
  <si>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</si>
  <si>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</si>
  <si>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</si>
  <si>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</si>
  <si>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</si>
  <si>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</si>
  <si>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</si>
  <si>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</si>
  <si>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</si>
  <si>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</si>
  <si>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</si>
  <si>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</si>
  <si>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</si>
  <si>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</si>
  <si>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</si>
  <si>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</si>
  <si>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</si>
  <si>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</si>
  <si>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</si>
  <si>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</si>
  <si>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</si>
  <si>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</si>
  <si>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</si>
  <si>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</si>
  <si>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</si>
  <si>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</si>
  <si>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</si>
  <si>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</si>
  <si>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</si>
  <si>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</si>
  <si>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</si>
  <si>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</si>
  <si>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</si>
  <si>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</si>
  <si>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</si>
  <si>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</si>
  <si>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</si>
  <si>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</si>
  <si>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</si>
  <si>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</si>
  <si>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</si>
  <si>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</si>
  <si>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</si>
  <si>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</si>
  <si>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</si>
  <si>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</si>
  <si>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</si>
  <si>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</si>
  <si>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</si>
  <si>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</si>
  <si>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</si>
  <si>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</si>
  <si>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</si>
  <si>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</si>
  <si>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</si>
  <si>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</si>
  <si>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</si>
  <si>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</si>
  <si>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</si>
  <si>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</si>
  <si>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</si>
  <si>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</si>
  <si>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</si>
  <si>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</si>
  <si>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</si>
  <si>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</si>
  <si>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</si>
  <si>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</si>
  <si>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</si>
  <si>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</si>
  <si>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</si>
  <si>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</si>
  <si>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</si>
  <si>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</si>
  <si>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</si>
  <si>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</si>
  <si>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</si>
  <si>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</si>
  <si>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</si>
  <si>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</si>
  <si>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</si>
  <si>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</si>
  <si>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</si>
  <si>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</si>
  <si>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</si>
  <si>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</si>
  <si>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</si>
  <si>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</si>
  <si>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</si>
  <si>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</si>
  <si>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</si>
  <si>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</si>
  <si>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</si>
  <si>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</si>
  <si>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</si>
  <si>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</si>
  <si>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</si>
  <si>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</si>
  <si>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</si>
  <si>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</si>
  <si>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</si>
  <si>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</si>
  <si>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</si>
  <si>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</si>
  <si>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</si>
  <si>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</si>
  <si>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</si>
  <si>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</si>
  <si>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</si>
  <si>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</si>
  <si>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</si>
  <si>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</si>
  <si>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</si>
  <si>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</si>
  <si>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</si>
  <si>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</si>
  <si>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</si>
  <si>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</si>
  <si>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</si>
  <si>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</si>
  <si>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</si>
  <si>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</si>
  <si>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</si>
  <si>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</si>
  <si>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</si>
  <si>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</si>
  <si>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</si>
  <si>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</si>
  <si>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</si>
  <si>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</si>
  <si>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</si>
  <si>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</si>
  <si>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</si>
  <si>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</si>
  <si>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</si>
  <si>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</si>
  <si>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</si>
  <si>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</si>
  <si>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</si>
  <si>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</si>
  <si>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</si>
  <si>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</si>
  <si>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</si>
  <si>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</si>
  <si>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</si>
  <si>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</si>
  <si>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</si>
  <si>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</si>
  <si>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</si>
  <si>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</si>
  <si>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</si>
  <si>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</si>
  <si>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</si>
  <si>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</si>
  <si>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</si>
  <si>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</si>
  <si>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</si>
  <si>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</si>
  <si>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</si>
  <si>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</si>
  <si>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</si>
  <si>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</si>
  <si>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</si>
  <si>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</si>
  <si>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</si>
  <si>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</si>
  <si>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</si>
  <si>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</si>
  <si>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</si>
  <si>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</si>
  <si>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</si>
  <si>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</si>
  <si>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</si>
  <si>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</si>
  <si>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</si>
  <si>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</si>
  <si>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</si>
  <si>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</si>
  <si>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</si>
  <si>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</si>
  <si>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</si>
  <si>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</si>
  <si>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</si>
  <si>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</si>
  <si>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</si>
  <si>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</si>
  <si>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</si>
  <si>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</si>
  <si>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</si>
  <si>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</si>
  <si>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</si>
  <si>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</si>
  <si>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</si>
  <si>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</si>
  <si>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</si>
  <si>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</si>
  <si>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</si>
  <si>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</si>
  <si>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</si>
  <si>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</si>
  <si>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</si>
  <si>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</si>
  <si>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</si>
  <si>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</si>
  <si>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</si>
  <si>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</si>
  <si>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</si>
  <si>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</si>
  <si>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</si>
  <si>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</si>
  <si>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</si>
  <si>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</si>
  <si>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</si>
  <si>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</si>
  <si>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</si>
  <si>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</si>
  <si>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</si>
  <si>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</si>
  <si>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</si>
  <si>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</si>
  <si>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</si>
  <si>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</si>
  <si>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</si>
  <si>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</si>
  <si>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</si>
  <si>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</si>
  <si>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</si>
  <si>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</si>
  <si>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</si>
  <si>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</si>
  <si>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</si>
  <si>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</si>
  <si>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</si>
  <si>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</si>
  <si>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</si>
  <si>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</si>
  <si>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</si>
  <si>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</si>
  <si>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</si>
  <si>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</si>
  <si>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</si>
  <si>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</si>
  <si>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</si>
  <si>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</si>
  <si>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</si>
  <si>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</si>
  <si>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</si>
  <si>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</si>
  <si>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</si>
  <si>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</si>
  <si>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</si>
  <si>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</si>
  <si>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</si>
  <si>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</si>
  <si>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</si>
  <si>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</si>
  <si>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</si>
  <si>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</si>
  <si>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</si>
  <si>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</si>
  <si>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</si>
  <si>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</si>
  <si>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</si>
  <si>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</si>
  <si>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</si>
  <si>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</si>
  <si>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</si>
  <si>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</si>
  <si>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</si>
  <si>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</si>
  <si>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</si>
  <si>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</si>
  <si>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</si>
  <si>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</si>
  <si>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</si>
  <si>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</si>
  <si>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</si>
  <si>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</si>
  <si>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</si>
  <si>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</si>
  <si>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</si>
  <si>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</si>
  <si>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</si>
  <si>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</si>
  <si>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</si>
  <si>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</si>
  <si>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</si>
  <si>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</si>
  <si>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</si>
  <si>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</si>
  <si>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</si>
  <si>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</si>
  <si>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</si>
  <si>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</si>
  <si>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</si>
  <si>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</si>
  <si>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</si>
  <si>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</si>
  <si>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</si>
  <si>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</si>
  <si>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</si>
  <si>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</si>
  <si>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</si>
  <si>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</si>
  <si>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</si>
  <si>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</si>
  <si>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</si>
  <si>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</si>
  <si>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</si>
  <si>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</si>
  <si>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</si>
  <si>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</si>
  <si>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</si>
  <si>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</si>
  <si>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</si>
  <si>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</si>
  <si>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</si>
  <si>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</si>
  <si>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</si>
  <si>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</si>
  <si>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</si>
  <si>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</si>
  <si>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</si>
  <si>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</si>
  <si>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</si>
  <si>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</si>
  <si>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</si>
  <si>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</si>
  <si>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</si>
  <si>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</si>
  <si>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</si>
  <si>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</si>
  <si>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</si>
  <si>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</si>
  <si>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</si>
  <si>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</si>
  <si>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</si>
  <si>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</si>
  <si>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</si>
  <si>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</si>
  <si>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</si>
  <si>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</si>
  <si>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</si>
  <si>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</si>
  <si>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</si>
  <si>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</si>
  <si>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</si>
  <si>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</si>
  <si>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</si>
  <si>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</si>
  <si>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</si>
  <si>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</si>
  <si>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</si>
  <si>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</si>
  <si>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</si>
  <si>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</si>
  <si>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</si>
  <si>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</si>
  <si>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</si>
  <si>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</si>
  <si>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</si>
  <si>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</si>
  <si>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</si>
  <si>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</si>
  <si>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</si>
  <si>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</si>
  <si>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</si>
  <si>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</si>
  <si>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</si>
  <si>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</si>
  <si>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</si>
  <si>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</si>
  <si>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</si>
  <si>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</si>
  <si>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</si>
  <si>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</si>
  <si>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</si>
  <si>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</si>
  <si>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</si>
  <si>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</si>
  <si>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</si>
  <si>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</si>
  <si>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</si>
  <si>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</si>
  <si>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</si>
  <si>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</si>
  <si>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</si>
  <si>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</si>
  <si>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</si>
  <si>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</si>
  <si>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</si>
  <si>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</si>
  <si>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</si>
  <si>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</si>
  <si>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</si>
  <si>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</si>
  <si>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</si>
  <si>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</si>
  <si>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</si>
  <si>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</si>
  <si>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</si>
  <si>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</si>
  <si>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</si>
  <si>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</si>
  <si>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</si>
  <si>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</si>
  <si>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</si>
  <si>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</si>
  <si>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</si>
  <si>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</si>
  <si>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</si>
  <si>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</si>
  <si>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</si>
  <si>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</si>
  <si>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</si>
  <si>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</si>
  <si>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</si>
  <si>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</si>
  <si>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</si>
  <si>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</si>
  <si>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</si>
  <si>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</si>
  <si>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</si>
  <si>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</si>
  <si>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</si>
  <si>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</si>
  <si>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</si>
  <si>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</si>
  <si>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</si>
  <si>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</si>
  <si>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</si>
  <si>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</si>
  <si>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</si>
  <si>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</si>
  <si>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</si>
  <si>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</si>
  <si>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</si>
  <si>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</si>
  <si>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</si>
  <si>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</si>
  <si>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</si>
  <si>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</si>
  <si>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</si>
  <si>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</si>
  <si>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</si>
  <si>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</si>
  <si>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</si>
  <si>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</si>
  <si>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</si>
  <si>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</si>
  <si>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</si>
  <si>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</si>
  <si>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</si>
  <si>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</si>
  <si>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</si>
  <si>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</si>
  <si>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</si>
  <si>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</si>
  <si>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</si>
  <si>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</si>
  <si>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</si>
  <si>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</si>
  <si>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</si>
  <si>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</si>
  <si>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</si>
  <si>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</si>
  <si>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</si>
  <si>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</si>
  <si>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</si>
  <si>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</si>
  <si>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</si>
  <si>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</si>
  <si>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</si>
  <si>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</si>
  <si>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</si>
  <si>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</si>
  <si>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</si>
  <si>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</si>
  <si>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</si>
  <si>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</si>
  <si>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</si>
  <si>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</si>
  <si>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</si>
  <si>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</si>
  <si>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</si>
  <si>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</si>
  <si>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</si>
  <si>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</si>
  <si>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</si>
  <si>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</si>
  <si>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</si>
  <si>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</si>
  <si>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</si>
  <si>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</si>
  <si>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</si>
  <si>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</si>
  <si>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</si>
  <si>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</si>
  <si>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</si>
  <si>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</si>
  <si>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</si>
  <si>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</si>
  <si>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</si>
  <si>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</si>
  <si>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</si>
  <si>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</si>
  <si>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</si>
  <si>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</si>
  <si>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</si>
  <si>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</si>
  <si>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</si>
  <si>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</si>
  <si>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</si>
  <si>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</si>
  <si>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</si>
  <si>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</si>
  <si>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</si>
  <si>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</si>
  <si>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</si>
  <si>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</si>
  <si>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</si>
  <si>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</si>
  <si>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</si>
  <si>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</si>
  <si>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</si>
  <si>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</si>
  <si>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</si>
  <si>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</si>
  <si>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</si>
  <si>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</si>
  <si>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</si>
  <si>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</si>
  <si>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</si>
  <si>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</si>
  <si>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</si>
  <si>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</si>
  <si>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</si>
  <si>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</si>
  <si>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</si>
  <si>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</si>
  <si>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</si>
  <si>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</si>
  <si>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</si>
  <si>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</si>
  <si>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</si>
  <si>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</si>
  <si>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</si>
  <si>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</si>
  <si>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</si>
  <si>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</si>
  <si>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</si>
  <si>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</si>
  <si>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</si>
  <si>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</si>
  <si>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</si>
  <si>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</si>
  <si>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</si>
  <si>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</si>
  <si>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</si>
  <si>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</si>
  <si>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</si>
  <si>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</si>
  <si>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</si>
  <si>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</si>
  <si>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</si>
  <si>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</si>
  <si>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</si>
  <si>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</si>
  <si>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</si>
  <si>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</si>
  <si>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</si>
  <si>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</si>
  <si>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</si>
  <si>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</si>
  <si>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</si>
  <si>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</si>
  <si>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</si>
  <si>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</si>
  <si>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</si>
  <si>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</si>
  <si>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</si>
  <si>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</si>
  <si>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</si>
  <si>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</si>
  <si>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</si>
  <si>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</si>
  <si>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</si>
  <si>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</si>
  <si>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</si>
  <si>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</si>
  <si>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</si>
  <si>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</si>
  <si>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</si>
  <si>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</si>
  <si>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</si>
  <si>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</si>
  <si>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</si>
  <si>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</si>
  <si>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</si>
  <si>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</si>
  <si>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</si>
  <si>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</si>
  <si>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</si>
  <si>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</si>
  <si>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</si>
  <si>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</si>
  <si>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</si>
  <si>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</si>
  <si>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</si>
  <si>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</si>
  <si>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</si>
  <si>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</si>
  <si>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</si>
  <si>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</si>
  <si>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</si>
  <si>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</si>
  <si>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</si>
  <si>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</si>
  <si>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</si>
  <si>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</si>
  <si>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</si>
  <si>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</si>
  <si>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</si>
  <si>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</si>
  <si>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</si>
  <si>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</si>
  <si>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</si>
  <si>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</si>
  <si>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</si>
  <si>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</si>
  <si>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</si>
  <si>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</si>
  <si>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</si>
  <si>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</si>
  <si>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</si>
  <si>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</si>
  <si>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</si>
  <si>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</si>
  <si>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</si>
  <si>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</si>
  <si>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</si>
  <si>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</si>
  <si>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</si>
  <si>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</si>
  <si>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</si>
  <si>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</si>
  <si>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</si>
  <si>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</si>
  <si>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</si>
  <si>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</si>
  <si>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</si>
  <si>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</si>
  <si>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</si>
  <si>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</si>
  <si>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</si>
  <si>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</si>
  <si>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</si>
  <si>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</si>
  <si>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</si>
  <si>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</si>
  <si>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</si>
  <si>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</si>
  <si>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</si>
  <si>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</si>
  <si>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</si>
  <si>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</si>
  <si>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</si>
  <si>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</si>
  <si>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</si>
  <si>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</si>
  <si>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</si>
  <si>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</si>
  <si>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</si>
  <si>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</si>
  <si>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</si>
  <si>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</si>
  <si>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</si>
  <si>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</si>
  <si>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</si>
  <si>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</si>
  <si>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</si>
  <si>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</si>
  <si>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</si>
  <si>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</si>
  <si>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</si>
  <si>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</si>
  <si>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</si>
  <si>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</si>
  <si>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</si>
  <si>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</si>
  <si>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</si>
  <si>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</si>
  <si>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</si>
  <si>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</si>
  <si>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</si>
  <si>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</si>
  <si>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</si>
  <si>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</si>
  <si>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</si>
  <si>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</si>
  <si>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</si>
  <si>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</si>
  <si>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</si>
  <si>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</si>
  <si>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</si>
  <si>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</si>
  <si>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</si>
  <si>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</si>
  <si>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</si>
  <si>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</si>
  <si>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</si>
  <si>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</si>
  <si>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</si>
  <si>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</si>
  <si>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</si>
  <si>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</si>
  <si>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</si>
  <si>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</si>
  <si>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</si>
  <si>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</si>
  <si>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</si>
  <si>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</si>
  <si>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</si>
  <si>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</si>
  <si>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</si>
  <si>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</si>
  <si>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</si>
  <si>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</si>
  <si>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</si>
  <si>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</si>
  <si>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</si>
  <si>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</si>
  <si>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</si>
  <si>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</si>
  <si>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</si>
  <si>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</si>
  <si>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</si>
  <si>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</si>
  <si>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</si>
  <si>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</si>
  <si>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</si>
  <si>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</si>
  <si>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</si>
  <si>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</si>
  <si>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</si>
  <si>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</si>
  <si>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</si>
  <si>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</si>
  <si>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</si>
  <si>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</si>
  <si>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</si>
  <si>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</si>
  <si>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</si>
  <si>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</si>
  <si>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</si>
  <si>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</si>
  <si>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</si>
  <si>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</si>
  <si>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</si>
  <si>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</si>
  <si>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</si>
  <si>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</si>
  <si>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</si>
  <si>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</si>
  <si>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</si>
  <si>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</si>
  <si>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</si>
  <si>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</si>
  <si>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</si>
  <si>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</si>
  <si>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</si>
  <si>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</si>
  <si>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</si>
  <si>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</si>
  <si>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</si>
  <si>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</si>
  <si>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</si>
  <si>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</si>
  <si>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</si>
  <si>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</si>
  <si>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</si>
  <si>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</si>
  <si>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</si>
  <si>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</si>
  <si>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</si>
  <si>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</si>
  <si>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</si>
  <si>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</si>
  <si>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</si>
  <si>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</si>
  <si>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</si>
  <si>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</si>
  <si>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</si>
  <si>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</si>
  <si>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</si>
  <si>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</si>
  <si>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</si>
  <si>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</si>
  <si>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</si>
  <si>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</si>
  <si>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</si>
  <si>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</si>
  <si>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</si>
  <si>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</si>
  <si>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</si>
  <si>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</si>
  <si>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</si>
  <si>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</si>
  <si>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</si>
  <si>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</si>
  <si>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</si>
  <si>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</si>
  <si>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</si>
  <si>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</si>
  <si>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</si>
  <si>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</si>
  <si>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</si>
  <si>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</si>
  <si>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</si>
  <si>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</si>
  <si>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</si>
  <si>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</si>
  <si>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</si>
  <si>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</si>
  <si>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</si>
  <si>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</si>
  <si>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</si>
  <si>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</si>
  <si>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</si>
  <si>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</si>
  <si>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</si>
  <si>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</si>
  <si>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</si>
  <si>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</si>
  <si>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</si>
  <si>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</si>
  <si>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</si>
  <si>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</si>
  <si>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</si>
  <si>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</si>
  <si>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</si>
  <si>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</si>
  <si>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</si>
  <si>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</si>
  <si>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</si>
  <si>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</si>
  <si>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</si>
  <si>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</si>
  <si>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</si>
  <si>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</si>
  <si>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</si>
  <si>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</si>
  <si>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</si>
  <si>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</si>
  <si>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</si>
  <si>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</si>
  <si>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</si>
  <si>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</si>
  <si>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</si>
  <si>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</si>
  <si>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</si>
  <si>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</si>
  <si>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</si>
  <si>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</si>
  <si>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</si>
  <si>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</si>
  <si>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</si>
  <si>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</si>
  <si>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</si>
  <si>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</si>
  <si>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</si>
  <si>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</si>
  <si>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</si>
  <si>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</si>
  <si>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</si>
  <si>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</si>
  <si>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</si>
  <si>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</si>
  <si>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</si>
  <si>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</si>
  <si>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</si>
  <si>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</si>
  <si>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</si>
  <si>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</si>
  <si>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</si>
  <si>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</si>
  <si>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</si>
  <si>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</si>
  <si>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</si>
  <si>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</si>
  <si>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</si>
  <si>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</si>
  <si>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</si>
  <si>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</si>
  <si>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</si>
  <si>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</si>
  <si>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</si>
  <si>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</si>
  <si>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</si>
  <si>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</si>
  <si>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</si>
  <si>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</si>
  <si>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</si>
  <si>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</si>
  <si>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</si>
  <si>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</si>
  <si>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</si>
  <si>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</si>
  <si>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</si>
  <si>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</si>
  <si>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</si>
  <si>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</si>
  <si>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</si>
  <si>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</si>
  <si>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</si>
  <si>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</si>
  <si>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</si>
  <si>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</si>
  <si>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</si>
  <si>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</si>
  <si>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</si>
  <si>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</si>
  <si>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</si>
  <si>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</si>
  <si>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</si>
  <si>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</si>
  <si>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</si>
  <si>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</si>
  <si>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</si>
  <si>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</si>
  <si>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</si>
  <si>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</si>
  <si>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</si>
  <si>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</si>
  <si>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</si>
  <si>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</si>
  <si>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</si>
  <si>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</si>
  <si>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</si>
  <si>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</si>
  <si>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</si>
  <si>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</si>
  <si>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</si>
  <si>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</si>
  <si>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</si>
  <si>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</si>
  <si>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</si>
  <si>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</si>
  <si>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</si>
  <si>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</si>
  <si>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</si>
  <si>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</si>
  <si>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</si>
  <si>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</si>
  <si>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</si>
  <si>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</si>
  <si>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</si>
  <si>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</si>
  <si>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</si>
  <si>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</si>
  <si>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</si>
  <si>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</si>
  <si>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</si>
  <si>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</si>
  <si>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</si>
  <si>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</si>
  <si>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</si>
  <si>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</si>
  <si>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</si>
  <si>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</si>
  <si>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</si>
  <si>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</si>
  <si>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</si>
  <si>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</si>
  <si>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</si>
  <si>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</si>
  <si>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</si>
  <si>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</si>
  <si>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</si>
  <si>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</si>
  <si>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</si>
  <si>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</si>
  <si>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</si>
  <si>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</si>
  <si>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</si>
  <si>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</si>
  <si>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</si>
  <si>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</si>
  <si>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</si>
  <si>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</si>
  <si>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</si>
  <si>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</si>
  <si>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</si>
  <si>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</si>
  <si>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</si>
  <si>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</si>
  <si>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</si>
  <si>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</si>
  <si>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</si>
  <si>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</si>
  <si>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</si>
  <si>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</si>
  <si>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</si>
  <si>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</si>
  <si>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</si>
  <si>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</si>
  <si>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</si>
  <si>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</si>
  <si>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</si>
  <si>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</si>
  <si>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</si>
  <si>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</si>
  <si>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</si>
  <si>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</si>
  <si>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</si>
  <si>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</si>
  <si>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</si>
  <si>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</si>
  <si>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</si>
  <si>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</si>
  <si>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</si>
  <si>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</si>
  <si>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</si>
  <si>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</si>
  <si>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</si>
  <si>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</si>
  <si>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</si>
  <si>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</si>
  <si>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</si>
  <si>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</si>
  <si>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</si>
  <si>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</si>
  <si>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</si>
  <si>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</si>
  <si>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</si>
  <si>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</si>
  <si>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</si>
  <si>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</si>
  <si>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</si>
  <si>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</si>
  <si>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</si>
  <si>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</si>
  <si>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</si>
  <si>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</si>
  <si>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</si>
  <si>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</si>
  <si>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</si>
  <si>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</si>
  <si>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</si>
  <si>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</si>
  <si>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</si>
  <si>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</si>
  <si>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</si>
  <si>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</si>
  <si>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</si>
  <si>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</si>
  <si>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</si>
  <si>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</si>
  <si>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</si>
  <si>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</si>
  <si>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</si>
  <si>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</si>
  <si>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</si>
  <si>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</si>
  <si>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</si>
  <si>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</si>
  <si>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</si>
  <si>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</si>
  <si>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</si>
  <si>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</si>
  <si>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</si>
  <si>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</si>
  <si>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</si>
  <si>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</si>
  <si>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</si>
  <si>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</si>
  <si>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</si>
  <si>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</si>
  <si>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</si>
  <si>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</si>
  <si>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</si>
  <si>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</si>
  <si>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</si>
  <si>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</si>
  <si>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</si>
  <si>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</si>
  <si>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</si>
  <si>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</si>
  <si>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</si>
  <si>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</si>
  <si>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</si>
  <si>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</si>
  <si>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</si>
  <si>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</si>
  <si>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</si>
  <si>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</si>
  <si>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</si>
  <si>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</si>
  <si>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</si>
  <si>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</si>
  <si>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</si>
  <si>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</si>
  <si>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</si>
  <si>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</si>
  <si>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</si>
  <si>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</si>
  <si>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</si>
  <si>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</si>
  <si>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</si>
  <si>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</si>
  <si>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</si>
  <si>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</si>
  <si>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</si>
  <si>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</si>
  <si>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</si>
  <si>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</si>
  <si>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</si>
  <si>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</si>
  <si>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</si>
  <si>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</si>
  <si>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</si>
  <si>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</si>
  <si>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</si>
  <si>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</si>
  <si>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</si>
  <si>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</si>
  <si>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</si>
  <si>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</si>
  <si>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</si>
  <si>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</si>
  <si>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</si>
  <si>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</si>
  <si>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</si>
  <si>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</si>
  <si>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</si>
  <si>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</si>
  <si>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</si>
  <si>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</si>
  <si>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</si>
  <si>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</si>
  <si>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</si>
  <si>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</si>
  <si>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</si>
  <si>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</si>
  <si>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</si>
  <si>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</si>
  <si>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</si>
  <si>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</si>
  <si>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</si>
  <si>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</si>
  <si>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</si>
  <si>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</si>
  <si>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</si>
  <si>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</si>
  <si>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</si>
  <si>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</si>
  <si>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</si>
  <si>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</si>
  <si>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</si>
  <si>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</si>
  <si>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</si>
  <si>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</si>
  <si>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</si>
  <si>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</si>
  <si>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</si>
  <si>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</si>
  <si>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</si>
  <si>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</si>
  <si>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</si>
  <si>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</si>
  <si>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</si>
  <si>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</si>
  <si>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</si>
  <si>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</si>
  <si>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</si>
  <si>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</si>
  <si>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</si>
  <si>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</si>
  <si>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</si>
  <si>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</si>
  <si>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</si>
  <si>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</si>
  <si>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</si>
  <si>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</si>
  <si>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</si>
  <si>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</si>
  <si>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</si>
  <si>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</si>
  <si>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</si>
  <si>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</si>
  <si>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</si>
  <si>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</si>
  <si>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</si>
  <si>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</si>
  <si>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</si>
  <si>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</si>
  <si>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</si>
  <si>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</si>
  <si>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</si>
  <si>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</si>
  <si>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</si>
  <si>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</si>
  <si>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</si>
  <si>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</si>
  <si>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</si>
  <si>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</si>
  <si>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</si>
  <si>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</si>
  <si>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</si>
  <si>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</si>
  <si>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</si>
  <si>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</si>
  <si>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</si>
  <si>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</si>
  <si>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</si>
  <si>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</si>
  <si>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</si>
  <si>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</si>
  <si>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</si>
  <si>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</si>
  <si>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</si>
  <si>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</si>
  <si>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</si>
  <si>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</si>
  <si>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</si>
  <si>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</si>
  <si>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</si>
  <si>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</si>
  <si>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</si>
  <si>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</si>
  <si>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</si>
  <si>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</si>
  <si>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</si>
  <si>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</si>
  <si>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</si>
  <si>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</si>
  <si>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</si>
  <si>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</si>
  <si>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</si>
  <si>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</si>
  <si>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</si>
  <si>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</si>
  <si>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</si>
  <si>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</si>
  <si>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</si>
  <si>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</si>
  <si>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</si>
  <si>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</si>
  <si>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</si>
  <si>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</si>
  <si>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</si>
  <si>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</si>
  <si>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</si>
  <si>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</si>
  <si>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</si>
  <si>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</si>
  <si>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</si>
  <si>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</si>
  <si>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</si>
  <si>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</si>
  <si>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</si>
  <si>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</si>
  <si>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</si>
  <si>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</si>
  <si>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</si>
  <si>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</si>
  <si>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</si>
  <si>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</si>
  <si>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</si>
  <si>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</si>
  <si>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</si>
  <si>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</si>
  <si>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</si>
  <si>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</si>
  <si>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</si>
  <si>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</si>
  <si>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</si>
  <si>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</si>
  <si>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</si>
  <si>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</si>
  <si>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</si>
  <si>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</si>
  <si>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</si>
  <si>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</si>
  <si>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</si>
  <si>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</si>
  <si>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</si>
  <si>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</si>
  <si>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</si>
  <si>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</si>
  <si>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</si>
  <si>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</si>
  <si>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</si>
  <si>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</si>
  <si>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</si>
  <si>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</si>
  <si>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</si>
  <si>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</si>
  <si>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</si>
  <si>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</si>
  <si>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</si>
  <si>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</si>
  <si>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</si>
  <si>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</si>
  <si>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</si>
  <si>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</si>
  <si>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</si>
  <si>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</si>
  <si>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</si>
  <si>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</si>
  <si>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</si>
  <si>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</si>
  <si>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</si>
  <si>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</si>
  <si>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</si>
  <si>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</si>
  <si>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</si>
  <si>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</si>
  <si>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</si>
  <si>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</si>
  <si>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</si>
  <si>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</si>
  <si>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</si>
  <si>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</si>
  <si>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</si>
  <si>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</si>
  <si>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</si>
  <si>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</si>
  <si>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</si>
  <si>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</si>
  <si>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</si>
  <si>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</si>
  <si>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</si>
  <si>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</si>
  <si>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</si>
  <si>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</si>
  <si>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</si>
  <si>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</si>
  <si>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</si>
  <si>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</si>
  <si>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</si>
  <si>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</si>
  <si>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</si>
  <si>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</si>
  <si>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</si>
  <si>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</si>
  <si>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</si>
  <si>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</si>
  <si>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</si>
  <si>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</si>
  <si>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</si>
  <si>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</si>
  <si>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</si>
  <si>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</si>
  <si>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</si>
  <si>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</si>
  <si>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</si>
  <si>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</si>
  <si>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</si>
  <si>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</si>
  <si>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</si>
  <si>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</si>
  <si>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</si>
  <si>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</si>
  <si>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</si>
  <si>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</si>
  <si>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</si>
  <si>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</si>
  <si>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</si>
  <si>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</si>
  <si>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</si>
  <si>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</si>
  <si>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</si>
  <si>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</si>
  <si>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</si>
  <si>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</si>
  <si>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</si>
  <si>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</si>
  <si>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</si>
  <si>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</si>
  <si>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</si>
  <si>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</si>
  <si>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</si>
  <si>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</si>
  <si>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</si>
  <si>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</si>
  <si>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</si>
  <si>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</si>
  <si>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</si>
  <si>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</si>
  <si>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</si>
  <si>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</si>
  <si>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</si>
  <si>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</si>
  <si>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</si>
  <si>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</si>
  <si>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</si>
  <si>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</si>
  <si>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</si>
  <si>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</si>
  <si>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</si>
  <si>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</si>
  <si>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</si>
  <si>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</si>
  <si>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</si>
  <si>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</si>
  <si>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</si>
  <si>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</si>
  <si>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</si>
  <si>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</si>
  <si>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</si>
  <si>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</si>
  <si>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</si>
  <si>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</si>
  <si>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</si>
  <si>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</si>
  <si>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</si>
  <si>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</si>
  <si>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</si>
  <si>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</si>
  <si>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</si>
  <si>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</si>
  <si>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</si>
  <si>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</si>
  <si>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</si>
  <si>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</si>
  <si>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</si>
  <si>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</si>
  <si>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</si>
  <si>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</si>
  <si>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</si>
  <si>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</si>
  <si>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</si>
  <si>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</si>
  <si>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</si>
  <si>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</si>
  <si>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</si>
  <si>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</si>
  <si>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</si>
  <si>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</si>
  <si>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</si>
  <si>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</si>
  <si>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</si>
  <si>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</si>
  <si>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</si>
  <si>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</si>
  <si>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</si>
  <si>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</si>
  <si>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</si>
  <si>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</si>
  <si>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</si>
  <si>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</si>
  <si>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</si>
  <si>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</si>
  <si>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</si>
  <si>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</si>
  <si>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</si>
  <si>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</si>
  <si>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</si>
  <si>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</si>
  <si>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</si>
  <si>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</si>
  <si>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</si>
  <si>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</si>
  <si>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</si>
  <si>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</si>
  <si>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</si>
  <si>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</si>
  <si>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</si>
  <si>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</si>
  <si>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</si>
  <si>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</si>
  <si>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</si>
  <si>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</si>
  <si>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</si>
  <si>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</si>
  <si>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</si>
  <si>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</si>
  <si>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</si>
  <si>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</si>
  <si>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</si>
  <si>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</si>
  <si>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</si>
  <si>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</si>
  <si>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</si>
  <si>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</si>
  <si>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</si>
  <si>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</si>
  <si>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</si>
  <si>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</si>
  <si>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</si>
  <si>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</si>
  <si>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</si>
  <si>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</si>
  <si>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</si>
  <si>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</si>
  <si>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</si>
  <si>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</si>
  <si>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</si>
  <si>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</si>
  <si>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</si>
  <si>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</si>
  <si>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</si>
  <si>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</si>
  <si>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</si>
  <si>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</si>
  <si>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</si>
  <si>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</si>
  <si>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</si>
  <si>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</si>
  <si>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</si>
  <si>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</si>
  <si>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</si>
  <si>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</si>
  <si>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</si>
  <si>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</si>
  <si>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</si>
  <si>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</si>
  <si>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</si>
  <si>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</si>
  <si>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</si>
  <si>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</si>
  <si>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</si>
  <si>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</si>
  <si>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</si>
  <si>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</si>
  <si>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</si>
  <si>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</si>
  <si>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</si>
  <si>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</si>
  <si>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</si>
  <si>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</si>
  <si>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</si>
  <si>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</si>
  <si>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</si>
  <si>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</si>
  <si>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</si>
  <si>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</si>
  <si>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</si>
  <si>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</si>
  <si>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</si>
  <si>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</si>
  <si>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</si>
  <si>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</si>
  <si>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</si>
  <si>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</si>
  <si>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</si>
  <si>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</si>
  <si>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</si>
  <si>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</si>
  <si>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</si>
  <si>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</si>
  <si>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</si>
  <si>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</si>
  <si>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</si>
  <si>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</si>
  <si>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</si>
  <si>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</si>
  <si>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</si>
  <si>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</si>
  <si>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</si>
  <si>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</si>
  <si>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</si>
  <si>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</si>
  <si>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</si>
  <si>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</si>
  <si>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</si>
  <si>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</si>
  <si>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</si>
  <si>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</si>
  <si>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</si>
  <si>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</si>
  <si>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</si>
  <si>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</si>
  <si>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</si>
  <si>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</si>
  <si>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</si>
  <si>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</si>
  <si>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</si>
  <si>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</si>
  <si>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</si>
  <si>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</si>
  <si>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</si>
  <si>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</si>
  <si>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</si>
  <si>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</si>
  <si>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</si>
  <si>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</si>
  <si>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</si>
  <si>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</si>
  <si>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</si>
  <si>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</si>
  <si>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</si>
  <si>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</si>
  <si>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</si>
  <si>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</si>
  <si>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</si>
  <si>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PCM-20251010-00000617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</si>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</sst>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277.56525613425765</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45940.513682060184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45940.513682060184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45940.513682060184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45940.513682060184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45940.513682060184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45940.513682060184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45940.513682060184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45940.513682060184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45940.513682060184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45940.513682060184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45940.513682060184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45940.513682060184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45940.513682060184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45940.513682060184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45940.513682060184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45940.513682060184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45940.513682060184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45940.513682060184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45940.513682060184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45940.513682060184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45940.513682060184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45940.513682060184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45940.513682060184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45940.513682060184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45940.513682060184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45940.513682060184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45940.513682060184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45940.513682060184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45940.513682060184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45940.513682060184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45940.513682060184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45940.513682060184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45940.513682060184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45940.513682060184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45940.513682060184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45940.513682060184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45940.513682060184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45940.513682060184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45940.513682060184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45940.513682060184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45940.513682060184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45940.513682060184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45940.513682060184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45940.513682060184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45940.513682060184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45940.513682060184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45940.513682060184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45940.513682060184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45940.513682060184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45940.513682060184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45940.513682060184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45940.513682060184</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133.78659872685239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115.51384409722232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0.46706168981472729</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45940.513682060184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45940.513682060184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45940.513682060184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45940.513682060184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45940.513682060184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45940.513682060184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45940.513682060184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45940.513682060184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45940.513682060184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45940.513682060184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45940.513682060184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45940.513682060184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45940.513682060184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45940.513682060184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45940.513682060184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45940.513682060184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45940.513682060184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45940.513682060184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45940.513682060184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45940.513682060184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45940.513682060184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45940.513682060184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45940.513682060184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45940.513682060184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45940.513682060184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45940.513682060184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45940.513682060184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45940.513682060184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45940.513682060184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45940.513682060184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45940.513682060184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45940.513682060184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45940.513682060184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45940.513682060184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45940.513682060184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45940.513682060184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45940.513682060184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45940.513682060184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45940.513682060184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45940.513682060184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45940.513682060184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45940.513682060184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45940.513682060184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45940.513682060184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45940.513682060184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45940.513682060184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45940.513682060184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45940.513682060184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45940.513682060184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45940.513682060184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45940.513682060184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45940.513682060184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45940.513682060184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45940.513682060184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45940.513682060184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45940.513682060184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45940.513682060184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45940.513682060184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45940.513682060184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45940.513682060184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45940.513682060184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45940.513682060184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45940.513682060184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45940.513682060184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45940.513682060184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45940.513682060184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45940.513682060184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45940.513682060184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45940.513682060184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45940.513682060184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45940.513682060184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45940.513682060184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45940.513682060184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45940.513682060184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45940.513682060184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45940.513682060184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45940.513682060184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45940.513682060184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45940.513682060184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45940.513682060184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45940.513682060184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45940.513682060184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45940.513682060184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45940.513682060184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45940.513682060184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45940.513682060184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45940.513682060184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45940.513682060184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45940.513682060184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45940.513682060184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45940.513682060184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45940.513682060184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45940.513682060184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45940.513682060184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45940.513682060184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45940.513682060184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45940.513682060184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45940.513682060184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45940.513682060184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45940.513682060184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45940.513682060184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45940.513682060184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45940.513682060184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45940.513682060184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45940.513682060184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45940.513682060184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45940.513682060184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45940.513682060184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45940.513682060184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45940.513682060184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45940.513682060184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45940.513682060184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45940.513682060184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45940.513682060184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45940.513682060184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45940.513682060184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45940.513682060184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45940.513682060184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45940.513682060184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45940.513682060184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45940.513682060184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45940.513682060184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45940.513682060184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45940.513682060184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45940.513682060184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45940.513682060184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45940.513682060184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45940.513682060184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45940.513682060184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45940.513682060184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45940.513682060184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45940.513682060184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45940.513682060184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45940.513682060184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45940.513682060184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45940.513682060184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45940.513682060184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45940.513682060184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45940.513682060184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45940.513682060184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45940.513682060184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45940.513682060184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45940.513682060184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45940.513682060184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45940.513682060184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45940.513682060184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45940.513682060184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45940.513682060184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45940.513682060184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45940.513682060184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45940.513682060184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45940.513682060184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45940.513682060184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45940.513682060184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45940.513682060184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45940.513682060184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45940.513682060184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45940.513682060184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45940.513682060184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45940.513682060184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45940.513682060184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45940.513682060184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45940.513682060184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45940.513682060184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45940.513682060184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45940.513682060184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45940.513682060184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45940.513682060184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45940.513682060184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45940.513682060184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45940.513682060184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45940.513682060184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45940.513682060184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45940.513682060184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45940.513682060184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45940.513682060184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45940.513682060184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45940.513682060184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4" ca="1" si="0">IFERROR(NOW()-F2,"-")</f>
        <v>45940.513682060184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45940.513682060184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45940.513682060184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45940.513682060184</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45940.513682060184</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45940.513682060184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45940.513682060184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45940.513682060184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45940.513682060184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45940.513682060184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45940.513682060184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45940.513682060184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45940.513682060184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45940.513682060184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45940.513682060184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45940.513682060184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45940.513682060184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45940.513682060184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45940.513682060184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45940.513682060184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45940.513682060184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45940.513682060184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45940.513682060184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45940.513682060184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45940.513682060184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45940.513682060184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45940.513682060184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45940.513682060184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45940.513682060184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45940.513682060184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45940.513682060184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45940.513682060184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45940.513682060184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45940.513682060184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45940.513682060184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45940.513682060184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45940.513682060184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45940.513682060184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45940.513682060184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45940.513682060184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45940.513682060184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45940.513682060184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45940.513682060184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45940.513682060184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45940.513682060184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45940.513682060184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45940.513682060184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45940.513682060184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45940.513682060184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45940.513682060184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45940.513682060184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45940.513682060184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45940.513682060184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45940.513682060184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45940.513682060184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45940.513682060184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45940.513682060184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45940.513682060184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45940.513682060184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45940.513682060184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45940.513682060184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45940.513682060184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45940.513682060184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45940.513682060184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45940.513682060184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45940.513682060184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45940.513682060184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45940.513682060184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45940.513682060184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45940.513682060184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45940.513682060184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45940.513682060184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45940.513682060184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45940.513682060184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45940.513682060184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45940.513682060184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45940.513682060184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45940.513682060184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45940.513682060184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45940.513682060184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45940.513682060184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45940.513682060184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45940.513682060184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45940.513682060184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45940.513682060184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45940.513682060184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45940.513682060184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45940.513682060184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45940.513682060184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45940.513682060184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45940.513682060184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45940.513682060184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45940.513682060184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45940.513682060184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45940.513682060184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45940.513682060184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45940.513682060184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45940.513682060184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45940.513682060184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45940.513682060184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45940.513682060184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45940.513682060184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45940.513682060184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45940.513682060184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45940.513682060184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45940.513682060184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45940.513682060184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45940.513682060184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45940.513682060184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45940.513682060184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45940.513682060184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45940.513682060184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45940.513682060184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45940.513682060184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45940.513682060184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45940.513682060184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45940.513682060184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45940.513682060184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45940.513682060184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45940.513682060184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45940.513682060184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45940.513682060184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45940.513682060184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45940.513682060184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45940.513682060184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45940.513682060184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45940.513682060184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45940.513682060184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45940.513682060184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45940.513682060184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45940.513682060184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45940.513682060184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45940.513682060184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45940.513682060184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45940.513682060184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45940.513682060184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45940.513682060184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45940.513682060184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45940.513682060184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45940.513682060184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45940.513682060184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45940.513682060184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45940.513682060184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45940.513682060184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45940.513682060184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45940.513682060184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45940.513682060184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45940.513682060184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45940.513682060184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45940.513682060184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45940.513682060184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45940.513682060184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45940.513682060184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45940.513682060184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45940.513682060184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45940.513682060184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45940.513682060184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45940.513682060184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45940.513682060184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45940.513682060184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45940.513682060184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45940.513682060184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45940.513682060184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45940.513682060184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45940.513682060184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45940.513682060184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45940.513682060184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45940.513682060184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45940.513682060184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45940.513682060184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45940.513682060184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45940.513682060184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45940.513682060184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45940.513682060184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45940.513682060184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45940.513682060184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45940.513682060184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45940.513682060184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45940.513682060184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45940.513682060184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45940.513682060184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45940.513682060184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45940.513682060184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45940.513682060184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45940.513682060184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45940.513682060184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45940.513682060184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45940.513682060184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45940.513682060184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45940.513682060184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45940.513682060184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45940.513682060184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45940.513682060184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45940.513682060184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45940.513682060184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45940.513682060184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45940.513682060184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45940.513682060184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45940.513682060184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45940.513682060184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45940.513682060184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45940.513682060184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45940.513682060184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45940.513682060184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45940.513682060184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45940.513682060184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45940.513682060184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45940.513682060184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45940.513682060184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45940.513682060184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45940.513682060184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45940.513682060184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45940.513682060184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45940.513682060184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45940.513682060184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45940.513682060184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45940.513682060184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45940.513682060184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45940.513682060184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45940.513682060184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45940.513682060184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45940.513682060184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45940.513682060184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45940.513682060184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45940.513682060184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45940.513682060184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45940.513682060184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45940.513682060184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45940.513682060184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45940.513682060184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45940.513682060184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45940.513682060184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45940.513682060184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45940.513682060184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45940.513682060184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45940.513682060184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45940.513682060184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45940.513682060184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45940.513682060184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45940.513682060184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45940.513682060184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45940.513682060184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45940.513682060184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45940.513682060184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45940.513682060184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45940.513682060184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45940.513682060184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45940.513682060184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45940.513682060184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45940.513682060184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45940.513682060184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45940.513682060184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45940.513682060184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45940.513682060184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45940.513682060184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45940.513682060184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45940.513682060184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45940.513682060184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45940.513682060184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45940.513682060184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45940.513682060184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45940.513682060184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45940.513682060184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45940.513682060184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45940.513682060184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45940.513682060184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45940.513682060184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45940.513682060184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45940.513682060184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45940.513682060184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45940.513682060184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45940.513682060184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45940.513682060184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45940.513682060184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45940.513682060184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45940.513682060184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45940.513682060184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45940.513682060184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45940.513682060184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45940.513682060184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45940.513682060184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45940.513682060184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45940.513682060184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45940.513682060184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45940.513682060184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45940.513682060184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45940.513682060184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45940.513682060184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45940.513682060184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45940.513682060184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45940.513682060184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45940.513682060184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45940.513682060184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45940.513682060184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45940.513682060184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45940.513682060184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45940.513682060184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45940.513682060184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45940.513682060184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45940.513682060184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45940.513682060184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45940.513682060184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45940.513682060184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45940.513682060184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45940.513682060184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45940.513682060184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45940.513682060184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45940.513682060184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45940.513682060184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45940.513682060184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45940.513682060184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45940.513682060184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45940.513682060184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45940.513682060184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45940.513682060184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45940.513682060184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45940.513682060184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45940.513682060184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45940.513682060184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45940.513682060184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45940.513682060184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45940.513682060184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45940.513682060184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45940.513682060184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45940.513682060184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45940.513682060184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45940.513682060184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45940.513682060184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45940.513682060184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45940.513682060184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45940.513682060184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45940.513682060184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45940.513682060184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45940.513682060184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45940.513682060184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45940.513682060184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45940.513682060184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45940.513682060184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45940.513682060184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45940.513682060184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45940.513682060184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45940.513682060184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45940.513682060184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45940.513682060184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45940.513682060184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45940.513682060184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45940.513682060184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45940.513682060184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45940.513682060184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45940.513682060184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45940.513682060184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45940.513682060184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45940.513682060184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45940.513682060184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45940.513682060184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45940.513682060184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45940.513682060184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45940.513682060184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45940.513682060184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45940.513682060184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45940.513682060184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45940.513682060184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45940.513682060184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45940.513682060184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45940.513682060184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45940.513682060184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45940.513682060184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45940.513682060184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45940.513682060184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45940.513682060184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45940.513682060184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45940.513682060184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45940.513682060184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45940.513682060184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45940.513682060184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45940.513682060184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45940.513682060184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45940.513682060184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45940.513682060184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45940.513682060184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45940.513682060184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45940.513682060184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45940.513682060184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45940.513682060184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45940.513682060184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45940.513682060184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45940.513682060184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45940.513682060184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45940.513682060184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45940.513682060184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45940.513682060184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45940.513682060184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45940.513682060184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45940.513682060184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45940.513682060184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45940.513682060184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45940.513682060184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45940.513682060184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45940.513682060184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45940.513682060184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45940.513682060184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45940.513682060184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45940.513682060184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45940.513682060184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45940.513682060184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45940.513682060184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45940.513682060184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45940.513682060184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45940.513682060184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45940.513682060184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45940.513682060184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45940.513682060184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45940.513682060184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45940.513682060184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45940.513682060184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45940.513682060184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45940.513682060184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45940.513682060184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45940.513682060184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45940.513682060184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45940.513682060184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45940.513682060184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45940.513682060184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45940.513682060184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45940.513682060184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45940.513682060184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45940.513682060184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45940.513682060184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45940.513682060184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45940.513682060184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45940.513682060184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45940.513682060184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45940.513682060184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45940.513682060184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45940.513682060184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45940.513682060184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45940.513682060184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45940.513682060184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45940.513682060184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45940.513682060184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45940.513682060184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45940.513682060184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45940.513682060184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45940.513682060184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45940.513682060184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45940.513682060184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45940.513682060184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45940.513682060184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45940.513682060184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45940.513682060184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45940.513682060184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45940.513682060184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45940.513682060184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45940.513682060184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45940.513682060184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45940.513682060184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45940.513682060184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45940.513682060184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45940.513682060184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45940.513682060184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45940.513682060184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45940.513682060184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45940.513682060184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45940.513682060184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45940.513682060184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45940.513682060184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45940.513682060184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45940.513682060184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45940.513682060184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45940.513682060184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45940.513682060184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45940.513682060184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45940.513682060184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45940.513682060184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45940.513682060184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45940.513682060184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45940.513682060184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45940.513682060184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45940.513682060184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45940.513682060184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45940.513682060184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45940.513682060184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45940.513682060184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45940.513682060184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45940.513682060184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45940.513682060184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45940.513682060184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45940.513682060184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45940.513682060184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45940.513682060184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45940.513682060184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45940.513682060184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45940.513682060184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45940.513682060184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45940.513682060184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45940.513682060184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45940.513682060184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45940.513682060184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45940.513682060184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45940.513682060184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45940.513682060184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45940.513682060184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45940.513682060184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45940.513682060184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45940.513682060184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45940.513682060184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45940.513682060184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45940.513682060184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45940.513682060184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45940.513682060184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45940.513682060184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45940.513682060184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45940.513682060184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45940.513682060184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45940.513682060184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45940.513682060184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45940.513682060184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45940.513682060184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45940.513682060184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45940.513682060184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45940.513682060184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45940.513682060184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45940.513682060184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45940.513682060184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45940.513682060184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45940.513682060184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45940.513682060184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45940.513682060184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45940.513682060184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45940.513682060184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45940.513682060184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45940.513682060184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45940.513682060184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45940.513682060184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45940.513682060184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45940.513682060184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45940.513682060184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45940.513682060184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45940.513682060184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45940.513682060184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45940.513682060184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45940.513682060184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45940.513682060184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45940.513682060184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45940.513682060184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45940.513682060184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45940.513682060184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45940.513682060184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45940.513682060184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45940.513682060184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45940.513682060184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45940.513682060184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45940.513682060184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45940.513682060184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45940.513682060184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45940.513682060184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45940.513682060184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45940.513682060184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45940.513682060184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45940.513682060184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45940.513682060184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45940.513682060184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45940.513682060184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45940.513682060184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45940.513682060184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45940.513682060184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45940.513682060184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45940.513682060184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45940.513682060184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45940.513682060184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45940.513682060184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45940.513682060184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45940.513682060184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45940.513682060184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45940.513682060184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45940.513682060184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45940.513682060184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45940.513682060184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45940.513682060184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45940.513682060184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45940.513682060184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45940.513682060184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45940.513682060184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45940.513682060184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45940.513682060184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45940.513682060184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45940.513682060184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45940.513682060184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45940.513682060184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45940.513682060184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45940.513682060184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45940.513682060184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45940.513682060184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45940.513682060184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45940.513682060184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45940.513682060184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45940.513682060184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45940.513682060184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45940.513682060184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45940.513682060184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45940.513682060184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45940.513682060184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45940.513682060184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45940.513682060184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45940.513682060184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45940.513682060184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45940.513682060184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45940.513682060184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45940.513682060184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45940.513682060184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45940.513682060184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45940.513682060184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45940.513682060184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45940.513682060184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45940.513682060184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45940.513682060184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45940.513682060184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45940.513682060184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45940.513682060184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45940.513682060184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45940.513682060184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45940.513682060184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45940.513682060184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45940.513682060184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45940.513682060184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45940.513682060184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45940.513682060184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45940.513682060184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45940.513682060184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45940.513682060184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45940.513682060184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45940.513682060184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45940.513682060184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45940.513682060184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45940.513682060184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45940.513682060184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45940.513682060184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45940.513682060184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45940.513682060184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45940.513682060184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45940.513682060184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45940.513682060184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45940.513682060184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45940.513682060184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45940.513682060184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45940.513682060184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45940.513682060184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45940.513682060184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45940.513682060184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45940.513682060184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45940.513682060184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45940.513682060184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45940.513682060184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45940.513682060184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45940.513682060184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45940.513682060184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45940.513682060184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45940.513682060184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45940.513682060184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45940.513682060184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45940.513682060184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45940.513682060184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45940.513682060184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45940.513682060184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45940.513682060184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45940.513682060184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45940.513682060184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45940.513682060184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45940.513682060184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45940.513682060184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45940.513682060184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45940.513682060184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45940.513682060184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45940.513682060184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45940.513682060184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45940.513682060184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45940.513682060184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45940.513682060184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45940.513682060184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45940.513682060184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45940.513682060184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45940.513682060184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45940.513682060184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45940.513682060184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45940.513682060184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45940.513682060184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45940.513682060184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45940.513682060184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45940.513682060184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45940.513682060184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45940.513682060184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45940.513682060184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45940.513682060184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45940.513682060184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45940.513682060184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45940.513682060184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45940.513682060184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45940.513682060184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45940.513682060184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45940.513682060184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45940.513682060184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45940.513682060184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45940.513682060184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45940.513682060184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45940.513682060184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45940.513682060184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45940.513682060184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45940.513682060184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45940.513682060184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45940.513682060184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45940.513682060184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45940.513682060184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45940.513682060184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45940.513682060184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45940.513682060184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45940.513682060184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45940.513682060184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45940.513682060184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45940.513682060184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45940.513682060184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45940.513682060184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45940.513682060184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45940.513682060184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45940.513682060184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45940.513682060184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45940.513682060184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45940.513682060184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45940.513682060184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45940.513682060184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45940.513682060184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45940.513682060184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45940.513682060184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45940.513682060184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45940.513682060184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45940.513682060184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45940.513682060184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45940.513682060184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45940.513682060184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45940.513682060184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45940.513682060184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45940.513682060184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45940.513682060184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45940.513682060184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45940.513682060184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45940.513682060184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45940.513682060184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45940.513682060184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45940.513682060184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45940.513682060184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45940.513682060184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45940.513682060184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45940.513682060184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45940.513682060184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45940.513682060184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45940.513682060184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45940.513682060184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45940.513682060184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45940.513682060184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45940.513682060184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45940.513682060184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45940.513682060184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45940.513682060184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45940.513682060184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45940.513682060184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45940.513682060184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45940.513682060184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45940.513682060184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45940.513682060184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45940.513682060184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45940.513682060184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45940.513682060184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45940.513682060184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45940.513682060184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45940.513682060184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45940.513682060184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45940.513682060184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45940.513682060184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45940.513682060184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45940.513682060184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45940.513682060184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45940.513682060184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45940.513682060184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45940.513682060184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45940.513682060184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45940.513682060184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45940.513682060184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45940.513682060184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45940.513682060184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45940.513682060184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45940.513682060184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45940.513682060184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45940.513682060184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45940.513682060184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45940.513682060184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45940.513682060184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45940.513682060184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45940.513682060184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45940.513682060184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45940.513682060184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45940.513682060184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45940.513682060184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45940.513682060184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45940.513682060184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45940.513682060184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45940.513682060184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45940.513682060184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45940.513682060184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45940.513682060184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45940.513682060184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45940.513682060184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45940.513682060184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45940.513682060184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45940.513682060184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45940.513682060184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45940.513682060184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45940.513682060184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45940.513682060184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45940.513682060184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45940.513682060184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45940.513682060184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45940.513682060184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45940.513682060184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45940.513682060184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45940.513682060184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45940.513682060184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45940.513682060184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45940.513682060184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45940.513682060184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45940.513682060184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45940.513682060184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45940.513682060184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45940.513682060184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45940.513682060184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45940.513682060184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45940.513682060184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45940.513682060184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45940.513682060184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45940.513682060184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45940.513682060184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45940.513682060184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45940.513682060184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45940.513682060184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45940.513682060184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45940.513682060184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45940.513682060184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45940.513682060184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45940.513682060184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45940.513682060184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45940.513682060184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45940.513682060184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45940.513682060184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45940.513682060184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45940.513682060184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45940.513682060184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45940.513682060184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45940.513682060184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45940.513682060184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45940.513682060184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45940.513682060184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45940.513682060184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45940.513682060184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45940.513682060184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45940.513682060184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45940.513682060184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45940.513682060184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45940.513682060184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45940.513682060184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45940.513682060184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45940.513682060184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45940.513682060184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45940.513682060184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45940.513682060184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45940.513682060184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45940.513682060184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45940.513682060184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45940.513682060184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45940.513682060184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45940.513682060184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45940.513682060184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45940.513682060184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45940.513682060184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45940.513682060184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45940.513682060184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45940.513682060184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45940.513682060184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45940.513682060184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45940.513682060184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45940.513682060184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45940.513682060184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45940.513682060184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45940.513682060184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45940.513682060184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45940.513682060184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45940.513682060184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45940.513682060184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45940.513682060184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45940.513682060184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45940.513682060184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45940.513682060184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45940.513682060184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45940.513682060184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45940.513682060184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45940.513682060184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45940.513682060184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45940.513682060184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45940.513682060184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45940.513682060184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45940.513682060184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45940.513682060184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45940.513682060184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45940.513682060184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45940.513682060184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45940.513682060184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45940.513682060184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45940.513682060184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45940.513682060184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45940.513682060184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45940.513682060184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45940.513682060184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45940.513682060184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45940.513682060184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45940.513682060184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45940.513682060184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45940.513682060184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45940.513682060184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45940.513682060184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45940.513682060184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45940.513682060184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45940.513682060184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45940.513682060184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45940.513682060184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45940.513682060184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45940.513682060184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45940.513682060184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45940.513682060184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45940.513682060184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45940.513682060184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45940.513682060184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45940.513682060184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45940.513682060184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45940.513682060184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45940.513682060184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45940.513682060184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45940.513682060184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45940.513682060184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45940.513682060184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45940.513682060184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45940.513682060184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45940.513682060184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45940.513682060184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45940.513682060184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45940.513682060184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45940.513682060184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45940.513682060184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45940.513682060184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45940.513682060184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45940.513682060184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45940.513682060184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45940.513682060184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45940.513682060184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45940.513682060184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45940.513682060184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45940.513682060184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45940.513682060184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45940.513682060184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45940.513682060184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45940.513682060184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45940.513682060184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45940.513682060184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45940.513682060184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45940.513682060184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45940.513682060184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45940.513682060184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45940.513682060184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45940.513682060184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45940.513682060184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45940.513682060184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45940.513682060184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45940.513682060184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45940.513682060184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45940.513682060184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45940.513682060184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45940.513682060184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45940.513682060184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45940.513682060184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45940.513682060184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45940.513682060184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45940.513682060184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45940.513682060184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45940.513682060184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45940.513682060184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45940.513682060184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45940.513682060184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45940.513682060184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45940.513682060184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45940.513682060184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45940.513682060184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45940.513682060184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45940.513682060184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45940.513682060184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45940.513682060184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45940.513682060184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45940.513682060184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45940.513682060184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45940.513682060184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45940.513682060184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45940.513682060184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45940.513682060184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45940.513682060184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45940.513682060184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45940.513682060184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45940.513682060184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45940.513682060184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45940.513682060184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45940.513682060184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45940.513682060184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45940.513682060184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45940.513682060184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45940.513682060184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45940.513682060184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45940.513682060184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45940.513682060184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45940.513682060184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45940.513682060184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45940.513682060184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45940.513682060184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45940.513682060184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45940.513682060184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45940.513682060184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45940.513682060184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45940.513682060184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45940.513682060184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45940.513682060184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45940.513682060184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45940.513682060184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45940.513682060184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45940.513682060184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45940.513682060184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45940.513682060184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45940.513682060184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45940.513682060184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45940.513682060184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45940.513682060184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45940.513682060184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45940.513682060184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45940.513682060184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45940.513682060184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45940.513682060184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45940.513682060184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45940.513682060184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45940.513682060184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45940.513682060184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45940.513682060184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45940.513682060184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45940.513682060184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45940.513682060184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45940.513682060184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45940.513682060184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45940.513682060184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45940.513682060184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45940.513682060184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45940.513682060184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45940.513682060184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45940.513682060184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45940.513682060184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45940.513682060184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45940.513682060184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45940.513682060184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45940.513682060184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45940.513682060184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45940.513682060184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45940.513682060184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45940.513682060184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45940.513682060184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45940.513682060184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45940.513682060184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45940.513682060184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45940.513682060184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45940.513682060184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45940.513682060184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45940.513682060184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45940.513682060184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45940.513682060184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45940.513682060184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45940.513682060184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45940.513682060184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45940.513682060184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45940.513682060184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45940.513682060184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45940.513682060184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45940.513682060184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45940.513682060184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45940.513682060184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45940.513682060184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45940.513682060184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45940.513682060184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45940.513682060184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45940.513682060184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45940.513682060184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45940.513682060184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45940.513682060184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45940.513682060184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45940.513682060184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45940.513682060184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45940.513682060184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45940.513682060184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45940.513682060184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45940.513682060184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45940.513682060184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45940.513682060184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45940.513682060184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45940.513682060184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45940.513682060184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45940.513682060184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45940.513682060184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45940.513682060184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45940.513682060184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45940.513682060184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45940.513682060184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45940.513682060184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45940.513682060184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45940.513682060184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45940.513682060184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45940.513682060184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45940.513682060184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45940.513682060184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45940.513682060184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45940.513682060184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45940.513682060184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45940.513682060184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45940.513682060184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45940.513682060184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45940.513682060184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45940.513682060184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45940.513682060184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45940.513682060184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45940.513682060184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45940.513682060184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45940.513682060184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45940.513682060184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45940.513682060184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45940.513682060184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45940.513682060184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45940.513682060184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45940.513682060184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45940.513682060184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45940.513682060184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45940.513682060184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45940.513682060184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45940.513682060184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45940.513682060184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45940.513682060184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45940.513682060184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45940.513682060184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45940.513682060184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45940.513682060184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45940.513682060184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45940.513682060184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45940.513682060184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45940.513682060184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45940.513682060184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45940.513682060184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45940.513682060184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45940.513682060184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45940.513682060184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45940.513682060184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45940.513682060184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45940.513682060184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45940.513682060184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45940.513682060184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45940.513682060184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45940.513682060184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45940.513682060184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45940.513682060184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45940.513682060184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45940.513682060184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45940.513682060184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45940.513682060184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45940.513682060184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45940.513682060184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45940.513682060184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45940.513682060184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45940.513682060184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45940.513682060184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45940.513682060184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45940.513682060184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45940.513682060184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45940.513682060184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45940.513682060184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45940.513682060184</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237.03296446758759</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0.95643668981210794</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25920</v>
      </c>
      <c r="E4" s="104" t="s">
        <v>39043</v>
      </c>
      <c r="F4" s="131">
        <v>45940.468356481484</v>
      </c>
      <c r="G4" s="132">
        <f ca="1">IFERROR(NOW()-F4,"")</f>
        <v>4.5325578699703328E-2</v>
      </c>
      <c r="H4" s="131">
        <v>45940.462268518517</v>
      </c>
      <c r="I4" s="127" t="str">
        <f>IFERROR(VLOOKUP(D4,DB!A:F,6,0),"")</f>
        <v>SCECO</v>
      </c>
      <c r="J4" s="127" t="str">
        <f>IFERROR(VLOOKUP(D4,DB!A:G,7,0),"")</f>
        <v>Dead</v>
      </c>
      <c r="K4" s="133" t="s">
        <v>39059</v>
      </c>
      <c r="L4" s="129" t="str">
        <f>IFERROR(VLOOKUP(D4,DB!A:I,9,0),"")</f>
        <v>Latis</v>
      </c>
    </row>
    <row r="5" spans="1:16" ht="15" customHeight="1">
      <c r="A5" s="127"/>
      <c r="B5" s="127" t="str">
        <f>IFERROR(VLOOKUP(D5,DB!A:K,11,0),"")</f>
        <v/>
      </c>
      <c r="C5" s="128"/>
      <c r="D5" s="129"/>
      <c r="E5" s="104"/>
      <c r="F5" s="131"/>
      <c r="G5" s="132">
        <f ca="1">IFERROR(NOW()-F5,"")</f>
        <v>45940.513682060184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45940.513682060184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45940.513682060184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45940.513682060184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45940.513682060184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45940.513682060184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45940.513682060184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45940.513682060184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45940.513682060184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45940.513682060184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45940.513682060184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45940.513682060184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45940.513682060184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45940.513682060184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45940.513682060184</v>
      </c>
      <c r="H19" s="131"/>
      <c r="I19" s="127" t="str">
        <f>IFERROR(VLOOKUP(D19,DB!A:F,6,0),"")</f>
        <v/>
      </c>
      <c r="J19" s="127" t="str">
        <f>IFERROR(VLOOKUP(D19,DB!A:G,7,0),"")</f>
        <v/>
      </c>
      <c r="K19" s="133"/>
      <c r="L19" s="129" t="str">
        <f>IFERROR(VLOOKUP(D19,DB!A:I,9,0),"")</f>
        <v/>
      </c>
    </row>
    <row r="20" spans="1:12" ht="15" customHeight="1">
      <c r="A20" s="127"/>
      <c r="B20" s="127" t="str">
        <f>IFERROR(VLOOKUP(D20,DB!A:K,11,0),"")</f>
        <v>R4</v>
      </c>
      <c r="C20" s="128"/>
      <c r="D20" s="165" t="s">
        <v>25654</v>
      </c>
      <c r="E20" s="104"/>
      <c r="F20" s="131"/>
      <c r="G20" s="132">
        <f ca="1">IFERROR(NOW()-F20,"")</f>
        <v>45940.513682060184</v>
      </c>
      <c r="H20" s="131"/>
      <c r="I20" s="127" t="str">
        <f>IFERROR(VLOOKUP(D20,DB!A:F,6,0),"")</f>
        <v>SCECO</v>
      </c>
      <c r="J20" s="127" t="str">
        <f>IFERROR(VLOOKUP(D20,DB!A:G,7,0),"")</f>
        <v>Dead</v>
      </c>
      <c r="K20" s="133"/>
      <c r="L20" s="129" t="str">
        <f>IFERROR(VLOOKUP(D20,DB!A:I,9,0),"")</f>
        <v>Latis</v>
      </c>
    </row>
    <row r="21" spans="1:12" ht="15" customHeight="1">
      <c r="A21" s="127"/>
      <c r="B21" s="127" t="str">
        <f>IFERROR(VLOOKUP(D21,DB!A:K,11,0),"")</f>
        <v/>
      </c>
      <c r="C21" s="128"/>
      <c r="D21" s="99"/>
      <c r="E21" s="104"/>
      <c r="F21" s="131"/>
      <c r="G21" s="132">
        <f ca="1">IFERROR(NOW()-F21,"")</f>
        <v>45940.513682060184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45940.513682060184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45940.513682060184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99"/>
      <c r="E24" s="104"/>
      <c r="F24" s="131"/>
      <c r="G24" s="132">
        <f ca="1">IFERROR(NOW()-F24,"")</f>
        <v>45940.513682060184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45940.513682060184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45940.513682060184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45940.513682060184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45940.513682060184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45940.513682060184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45940.513682060184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45940.513682060184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45940.513682060184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45940.513682060184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45940.513682060184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45940.513682060184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45940.513682060184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45940.513682060184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45940.513682060184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45940.513682060184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45940.513682060184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45940.513682060184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45940.513682060184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45940.513682060184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45940.513682060184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45940.513682060184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45940.513682060184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45940.513682060184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45940.513682060184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45940.513682060184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45940.513682060184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45940.513682060184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45940.513682060184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45940.513682060184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45940.513682060184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45940.513682060184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45940.513682060184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45940.513682060184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45940.513682060184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45940.513682060184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45940.513682060184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45940.513682060184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45940.513682060184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45940.513682060184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45940.513682060184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45940.513682060184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45940.513682060184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45940.513682060184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45940.513682060184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45940.513682060184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45940.513682060184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45940.513682060184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45940.513682060184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45940.513682060184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45940.513682060184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45940.513682060184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45940.513682060184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45940.513682060184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45940.513682060184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45940.513682060184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45940.513682060184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45940.513682060184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45940.513682060184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45940.513682060184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45940.513682060184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45940.513682060184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45940.513682060184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45940.513682060184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45940.513682060184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45940.513682060184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45940.513682060184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45940.513682060184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45940.513682060184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45940.513682060184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45940.513682060184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45940.513682060184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45940.513682060184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45940.513682060184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45940.513682060184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45940.513682060184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45940.513682060184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45940.513682060184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45940.513682060184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45940.513682060184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45940.513682060184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45940.513682060184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45940.513682060184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45940.513682060184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45940.513682060184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45940.513682060184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45940.513682060184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45940.513682060184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45940.513682060184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45940.513682060184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45940.513682060184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45940.513682060184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45940.513682060184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45940.513682060184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45940.513682060184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45940.513682060184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45940.513682060184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45940.513682060184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45940.513682060184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45940.513682060184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45940.513682060184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45940.513682060184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45940.513682060184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45940.513682060184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45940.513682060184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45940.513682060184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45940.513682060184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45940.513682060184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45940.513682060184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45940.513682060184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45940.513682060184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45940.513682060184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45940.513682060184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45940.513682060184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45940.513682060184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45940.513682060184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45940.513682060184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45940.513682060184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45940.513682060184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45940.513682060184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45940.513682060184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45940.513682060184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45940.513682060184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45940.513682060184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45940.513682060184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45940.513682060184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45940.513682060184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45940.513682060184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45940.513682060184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45940.513682060184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45940.513682060184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45940.513682060184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45940.513682060184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45940.513682060184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45940.513682060184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45940.513682060184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45940.513682060184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45940.513682060184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45940.513682060184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45940.513682060184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45940.513682060184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45940.513682060184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45940.513682060184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45940.513682060184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45940.513682060184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45940.513682060184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45940.513682060184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45940.513682060184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45940.513682060184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45940.513682060184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45940.513682060184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45940.513682060184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45940.513682060184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45940.513682060184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45940.513682060184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45940.513682060184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45940.513682060184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45940.513682060184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45940.513682060184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45940.513682060184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45940.513682060184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45940.513682060184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45940.513682060184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45940.513682060184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45940.513682060184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45940.513682060184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45940.513682060184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45940.513682060184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45940.513682060184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45940.513682060184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45940.513682060184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45940.513682060184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45940.513682060184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45940.513682060184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45940.513682060184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45940.513682060184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45940.513682060184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45940.513682060184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45940.513682060184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45940.513682060184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45940.513682060184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45940.513682060184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45940.513682060184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45940.513682060184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45940.513682060184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45940.513682060184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45940.513682060184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45940.513682060184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45940.513682060184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45940.513682060184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45940.513682060184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45940.513682060184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45940.513682060184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45940.513682060184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45940.513682060184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45940.513682060184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45940.513682060184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45940.513682060184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45940.513682060184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45940.513682060184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45940.513682060184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45940.513682060184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45940.513682060184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45940.513682060184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45940.513682060184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45940.513682060184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45940.513682060184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45940.513682060184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45940.513682060184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45940.513682060184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45940.513682060184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45940.513682060184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45940.513682060184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45940.513682060184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45940.513682060184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45940.513682060184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45940.513682060184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45940.513682060184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45940.513682060184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45940.513682060184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45940.513682060184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45940.513682060184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45940.513682060184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45940.513682060184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45940.513682060184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45940.513682060184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45940.513682060184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45940.513682060184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45940.513682060184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45940.513682060184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45940.513682060184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45940.513682060184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45940.513682060184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45940.513682060184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45940.513682060184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45940.513682060184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45940.513682060184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45940.513682060184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45940.513682060184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45940.513682060184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45940.513682060184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45940.513682060184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45940.513682060184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45940.513682060184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45940.513682060184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45940.513682060184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45940.513682060184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45940.513682060184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45940.513682060184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45940.513682060184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45940.513682060184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45940.513682060184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45940.513682060184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45940.513682060184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45940.513682060184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45940.513682060184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45940.513682060184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45940.513682060184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45940.513682060184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45940.513682060184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45940.513682060184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45940.513682060184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45940.513682060184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45940.513682060184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45940.513682060184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45940.513682060184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45940.513682060184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45940.513682060184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45940.513682060184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45940.513682060184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45940.513682060184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45940.513682060184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45940.513682060184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45940.513682060184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45940.513682060184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45940.513682060184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45940.513682060184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45940.513682060184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45940.513682060184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45940.513682060184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45940.513682060184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45940.513682060184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45940.513682060184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45940.513682060184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45940.513682060184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45940.513682060184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45940.513682060184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45940.513682060184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45940.513682060184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45940.513682060184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45940.513682060184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45940.513682060184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45940.513682060184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45940.513682060184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45940.513682060184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45940.513682060184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45940.513682060184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45940.513682060184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45940.513682060184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45940.513682060184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45940.513682060184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45940.513682060184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45940.513682060184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45940.513682060184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45940.513682060184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45940.513682060184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45940.513682060184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45940.513682060184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45940.513682060184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45940.513682060184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45940.513682060184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45940.513682060184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45940.513682060184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45940.513682060184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45940.513682060184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45940.513682060184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45940.513682060184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45940.513682060184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45940.513682060184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45940.513682060184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45940.513682060184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45940.513682060184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45940.513682060184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45940.513682060184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45940.513682060184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45940.513682060184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45940.513682060184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45940.513682060184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45940.513682060184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45940.513682060184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45940.513682060184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45940.513682060184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45940.513682060184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45940.513682060184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45940.513682060184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45940.513682060184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45940.513682060184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45940.513682060184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45940.513682060184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45940.513682060184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45940.513682060184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45940.513682060184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45940.513682060184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45940.513682060184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45940.513682060184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45940.513682060184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45940.513682060184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45940.513682060184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45940.513682060184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45940.513682060184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45940.513682060184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45940.513682060184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45940.513682060184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45940.513682060184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45940.513682060184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45940.513682060184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45940.513682060184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45940.513682060184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45940.513682060184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45940.513682060184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45940.513682060184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45940.513682060184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45940.513682060184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45940.513682060184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45940.513682060184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45940.513682060184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45940.513682060184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45940.513682060184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45940.513682060184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45940.513682060184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45940.513682060184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45940.513682060184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45940.513682060184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45940.513682060184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45940.513682060184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45940.513682060184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45940.513682060184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45940.513682060184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45940.513682060184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45940.513682060184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45940.513682060184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45940.513682060184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45940.513682060184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45940.513682060184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45940.513682060184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45940.513682060184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45940.513682060184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45940.513682060184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45940.513682060184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45940.513682060184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45940.513682060184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45940.513682060184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45940.513682060184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45940.513682060184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45940.513682060184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45940.513682060184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45940.513682060184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45940.513682060184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45940.513682060184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45940.513682060184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45940.513682060184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45940.513682060184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45940.513682060184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45940.513682060184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45940.513682060184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45940.513682060184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45940.513682060184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45940.513682060184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45940.513682060184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45940.513682060184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45940.513682060184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45940.513682060184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45940.513682060184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45940.513682060184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45940.513682060184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45940.513682060184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45940.513682060184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45940.513682060184</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45940.513682060184</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48.681621874995471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2">
        <f t="shared" ref="G3" ca="1" si="0">IFERROR(NOW()-F3,"")</f>
        <v>14.324804745367146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9" ca="1" si="1">IFERROR(NOW()-F4,"")</f>
        <v>45940.513682060184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45940.513682060184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45940.513682060184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45940.513682060184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45940.513682060184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45940.513682060184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45940.513682060184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45940.513682060184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45940.513682060184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45940.513682060184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45940.513682060184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45940.513682060184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45940.513682060184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45940.513682060184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45940.513682060184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45940.513682060184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45940.513682060184</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45940.513682060184</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45940.513682060184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45940.513682060184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45940.513682060184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45940.513682060184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45940.513682060184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45940.513682060184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45940.513682060184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45940.513682060184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45940.513682060184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45940.513682060184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45940.513682060184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45940.513682060184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45940.513682060184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45940.513682060184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45940.513682060184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45940.513682060184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45940.513682060184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45940.513682060184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45940.513682060184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45940.513682060184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45940.513682060184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45940.513682060184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45940.513682060184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45940.513682060184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45940.513682060184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45940.513682060184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45940.513682060184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45940.513682060184</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45940.513682060184</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45940.513682060184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45940.513682060184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45940.513682060184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45940.513682060184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45940.513682060184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45940.513682060184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45940.513682060184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45940.513682060184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45940.513682060184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45940.513682060184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45940.513682060184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45940.513682060184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45940.513682060184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45940.513682060184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45940.513682060184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45940.513682060184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45940.513682060184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45940.513682060184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45940.513682060184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45940.513682060184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45940.513682060184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45940.513682060184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45940.513682060184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45940.513682060184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45940.513682060184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45940.513682060184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45940.513682060184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45940.513682060184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45940.513682060184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45940.513682060184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45940.513682060184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45940.513682060184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45940.513682060184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45940.513682060184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45940.513682060184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45940.513682060184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45940.513682060184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45940.513682060184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45940.513682060184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45940.513682060184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45940.513682060184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45940.513682060184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45940.513682060184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45940.513682060184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45940.513682060184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45940.513682060184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45940.513682060184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45940.513682060184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45940.513682060184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45940.513682060184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45940.513682060184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45940.513682060184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45940.513682060184</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45940.513682060184</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13.740834837961302</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0.98461956018581986</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6.6327098379624658</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0.6555802083312301</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33803</v>
      </c>
      <c r="E6" s="156" t="s">
        <v>38964</v>
      </c>
      <c r="F6" s="167">
        <v>45940.462743055556</v>
      </c>
      <c r="G6" s="162">
        <f ca="1">IFERROR(NOW()-F6,"-")</f>
        <v>5.0939004628162365E-2</v>
      </c>
      <c r="H6" s="167">
        <v>45940.456944444442</v>
      </c>
      <c r="I6" s="157" t="str">
        <f>IFERROR(VLOOKUP(D6,DB!A:F,6,0),"")</f>
        <v>SCECO</v>
      </c>
      <c r="J6" s="157" t="str">
        <f>IFERROR(VLOOKUP(D6,DB!A:G,7,0),"")</f>
        <v>Vandalized</v>
      </c>
      <c r="K6" s="160" t="s">
        <v>39073</v>
      </c>
      <c r="L6" s="158" t="str">
        <f>IFERROR(VLOOKUP(D6,DB!A:I,9,0),"")</f>
        <v>Latis</v>
      </c>
    </row>
    <row r="7" spans="1:16383" ht="31.5" customHeight="1">
      <c r="A7" s="110"/>
      <c r="B7" s="157" t="str">
        <f>IFERROR(VLOOKUP(D7,DB!A:K,11,0),"")</f>
        <v/>
      </c>
      <c r="C7" s="157"/>
      <c r="D7" s="156"/>
      <c r="E7" s="156"/>
      <c r="F7" s="113"/>
      <c r="G7" s="162">
        <f ca="1">IFERROR(NOW()-F7,"-")</f>
        <v>45940.513682060184</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45940.513682060184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45940.513682060184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45940.513682060184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45940.513682060184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45940.513682060184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45940.513682060184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45940.513682060184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45940.513682060184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45940.513682060184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45940.513682060184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45940.513682060184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45940.513682060184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45940.513682060184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45940.513682060184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45940.513682060184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45940.513682060184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45940.513682060184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45940.513682060184</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45940.513682060184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45940.513682060184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45940.513682060184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45940.513682060184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45940.513682060184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45940.513682060184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45940.513682060184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45940.513682060184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45940.513682060184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45940.513682060184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45940.513682060184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45940.513682060184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45940.513682060184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45940.513682060184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45940.513682060184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45940.513682060184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45940.513682060184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45940.513682060184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45940.513682060184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45940.513682060184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45940.513682060184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45940.513682060184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45940.513682060184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45940.513682060184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45940.513682060184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45940.513682060184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45940.513682060184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45940.513682060184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45940.513682060184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45940.513682060184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45940.513682060184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45940.513682060184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45940.513682060184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45940.513682060184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45940.513682060184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45940.513682060184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45940.513682060184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45940.513682060184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45940.513682060184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45940.513682060184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45940.513682060184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45940.513682060184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45940.513682060184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45940.513682060184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45940.513682060184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45940.513682060184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45940.513682060184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45940.513682060184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45940.513682060184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45940.513682060184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45940.513682060184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45940.513682060184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45940.513682060184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45940.513682060184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45940.513682060184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45940.513682060184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45940.513682060184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45940.513682060184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45940.513682060184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45940.513682060184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45940.513682060184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45940.513682060184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45940.513682060184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45940.513682060184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45940.513682060184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45940.513682060184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45940.513682060184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45940.513682060184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45940.513682060184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45940.513682060184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45940.513682060184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45940.513682060184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45940.513682060184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45940.513682060184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45940.513682060184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45940.513682060184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45940.513682060184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45940.513682060184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45940.513682060184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45940.513682060184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45940.513682060184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45940.513682060184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45940.513682060184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45940.513682060184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45940.513682060184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45940.513682060184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45940.513682060184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45940.513682060184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45940.513682060184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45940.513682060184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45940.513682060184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45940.513682060184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45940.513682060184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45940.513682060184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45940.513682060184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45940.513682060184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45940.513682060184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45940.513682060184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45940.513682060184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45940.513682060184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45940.513682060184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45940.513682060184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45940.513682060184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45940.513682060184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45940.513682060184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45940.513682060184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45940.513682060184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45940.513682060184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45940.513682060184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45940.513682060184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45940.513682060184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45940.513682060184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45940.513682060184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45940.513682060184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45940.513682060184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45940.513682060184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45940.513682060184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45940.513682060184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45940.513682060184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45940.513682060184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45940.513682060184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45940.513682060184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45940.513682060184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45940.513682060184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45940.513682060184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45940.513682060184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45940.513682060184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45940.513682060184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45940.513682060184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45940.513682060184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45940.513682060184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45940.513682060184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45940.513682060184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45940.513682060184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45940.513682060184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45940.513682060184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45940.513682060184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45940.513682060184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45940.513682060184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45940.513682060184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45940.513682060184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45940.513682060184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45940.513682060184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45940.513682060184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45940.513682060184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45940.513682060184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45940.513682060184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45940.513682060184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45940.513682060184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45940.513682060184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45940.513682060184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45940.513682060184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45940.513682060184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45940.513682060184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45940.513682060184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45940.513682060184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45940.513682060184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45940.513682060184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45940.513682060184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45940.513682060184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45940.513682060184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45940.513682060184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45940.513682060184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45940.513682060184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45940.513682060184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45940.513682060184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45940.513682060184</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2025-10-10T09:21:37Z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