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54" documentId="13_ncr:1_{F6CB121F-512D-4AA6-A0C1-0FB36C537598}" xr6:coauthVersionLast="47" xr6:coauthVersionMax="47" xr10:uidLastSave="{F99453F7-340A-4E07-A038-097496F0579E}"/>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<sst xmlns="http://schemas.openxmlformats.org/spreadsheetml/2006/main" count="178583" uniqueCount="39078">
  <si>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</si>
  <si>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</si>
  <si>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</si>
  <si>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</si>
  <si>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</si>
  <si>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</si>
  <si>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</si>
  <si>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</si>
  <si>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</si>
  <si>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</si>
  <si>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</si>
  <si>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</si>
  <si>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</si>
  <si>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</si>
  <si>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</si>
  <si>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</si>
  <si>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</si>
  <si>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</si>
  <si>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</si>
  <si>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</si>
  <si>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</si>
  <si>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</si>
  <si>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</si>
  <si>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</si>
  <si>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</si>
  <si>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</si>
  <si>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</si>
  <si>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</si>
  <si>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</si>
  <si>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</si>
  <si>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</si>
  <si>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</si>
  <si>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</si>
  <si>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</si>
  <si>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</si>
  <si>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</si>
  <si>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</si>
  <si>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</si>
  <si>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</si>
  <si>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</si>
  <si>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</si>
  <si>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</si>
  <si>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</si>
  <si>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</si>
  <si>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</si>
  <si>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</si>
  <si>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</si>
  <si>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</si>
  <si>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</si>
  <si>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</si>
  <si>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</si>
  <si>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</si>
  <si>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</si>
  <si>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</si>
  <si>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</si>
  <si>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</si>
  <si>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</si>
  <si>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</si>
  <si>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</si>
  <si>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</si>
  <si>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</si>
  <si>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</si>
  <si>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</si>
  <si>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</si>
  <si>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</si>
  <si>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</si>
  <si>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</si>
  <si>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</si>
  <si>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</si>
  <si>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</si>
  <si>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</si>
  <si>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</si>
  <si>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</si>
  <si>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</si>
  <si>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</si>
  <si>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</si>
  <si>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</si>
  <si>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</si>
  <si>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</si>
  <si>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</si>
  <si>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</si>
  <si>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</si>
  <si>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</si>
  <si>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</si>
  <si>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</si>
  <si>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</si>
  <si>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</si>
  <si>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</si>
  <si>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</si>
  <si>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</si>
  <si>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</si>
  <si>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</si>
  <si>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</si>
  <si>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</si>
  <si>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</si>
  <si>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</si>
  <si>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</si>
  <si>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</si>
  <si>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</si>
  <si>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</si>
  <si>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</si>
  <si>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</si>
  <si>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</si>
  <si>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</si>
  <si>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</si>
  <si>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</si>
  <si>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</si>
  <si>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</si>
  <si>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</si>
  <si>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</si>
  <si>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</si>
  <si>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</si>
  <si>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</si>
  <si>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</si>
  <si>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</si>
  <si>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</si>
  <si>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</si>
  <si>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</si>
  <si>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</si>
  <si>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</si>
  <si>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</si>
  <si>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</si>
  <si>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</si>
  <si>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</si>
  <si>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</si>
  <si>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</si>
  <si>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</si>
  <si>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</si>
  <si>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</si>
  <si>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</si>
  <si>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</si>
  <si>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</si>
  <si>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</si>
  <si>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</si>
  <si>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</si>
  <si>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</si>
  <si>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</si>
  <si>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</si>
  <si>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</si>
  <si>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</si>
  <si>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</si>
  <si>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</si>
  <si>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</si>
  <si>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</si>
  <si>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</si>
  <si>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</si>
  <si>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</si>
  <si>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</si>
  <si>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</si>
  <si>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</si>
  <si>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</si>
  <si>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</si>
  <si>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</si>
  <si>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</si>
  <si>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</si>
  <si>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</si>
  <si>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</si>
  <si>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</si>
  <si>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</si>
  <si>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</si>
  <si>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</si>
  <si>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</si>
  <si>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</si>
  <si>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</si>
  <si>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</si>
  <si>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</si>
  <si>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</si>
  <si>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</si>
  <si>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</si>
  <si>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</si>
  <si>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</si>
  <si>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</si>
  <si>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</si>
  <si>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</si>
  <si>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</si>
  <si>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</si>
  <si>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</si>
  <si>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</si>
  <si>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</si>
  <si>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</si>
  <si>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</si>
  <si>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</si>
  <si>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</si>
  <si>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</si>
  <si>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</si>
  <si>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</si>
  <si>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</si>
  <si>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</si>
  <si>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</si>
  <si>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</si>
  <si>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</si>
  <si>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</si>
  <si>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</si>
  <si>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</si>
  <si>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</si>
  <si>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</si>
  <si>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</si>
  <si>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</si>
  <si>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</si>
  <si>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</si>
  <si>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</si>
  <si>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</si>
  <si>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</si>
  <si>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</si>
  <si>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</si>
  <si>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</si>
  <si>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</si>
  <si>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</si>
  <si>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</si>
  <si>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</si>
  <si>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</si>
  <si>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</si>
  <si>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</si>
  <si>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</si>
  <si>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</si>
  <si>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</si>
  <si>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</si>
  <si>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</si>
  <si>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</si>
  <si>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</si>
  <si>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</si>
  <si>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</si>
  <si>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</si>
  <si>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</si>
  <si>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</si>
  <si>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</si>
  <si>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</si>
  <si>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</si>
  <si>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</si>
  <si>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</si>
  <si>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</si>
  <si>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</si>
  <si>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</si>
  <si>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</si>
  <si>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</si>
  <si>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</si>
  <si>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</si>
  <si>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</si>
  <si>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</si>
  <si>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</si>
  <si>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</si>
  <si>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</si>
  <si>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</si>
  <si>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</si>
  <si>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</si>
  <si>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</si>
  <si>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</si>
  <si>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</si>
  <si>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</si>
  <si>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</si>
  <si>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</si>
  <si>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</si>
  <si>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</si>
  <si>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</si>
  <si>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</si>
  <si>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</si>
  <si>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</si>
  <si>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</si>
  <si>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</si>
  <si>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</si>
  <si>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</si>
  <si>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</si>
  <si>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</si>
  <si>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</si>
  <si>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</si>
  <si>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</si>
  <si>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</si>
  <si>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</si>
  <si>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</si>
  <si>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</si>
  <si>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</si>
  <si>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</si>
  <si>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</si>
  <si>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</si>
  <si>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</si>
  <si>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</si>
  <si>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</si>
  <si>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</si>
  <si>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</si>
  <si>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</si>
  <si>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</si>
  <si>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</si>
  <si>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</si>
  <si>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</si>
  <si>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</si>
  <si>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</si>
  <si>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</si>
  <si>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</si>
  <si>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</si>
  <si>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</si>
  <si>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</si>
  <si>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</si>
  <si>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</si>
  <si>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</si>
  <si>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</si>
  <si>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</si>
  <si>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</si>
  <si>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</si>
  <si>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</si>
  <si>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</si>
  <si>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</si>
  <si>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</si>
  <si>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</si>
  <si>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</si>
  <si>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</si>
  <si>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</si>
  <si>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</si>
  <si>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</si>
  <si>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</si>
  <si>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</si>
  <si>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</si>
  <si>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</si>
  <si>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</si>
  <si>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</si>
  <si>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</si>
  <si>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</si>
  <si>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</si>
  <si>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</si>
  <si>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</si>
  <si>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</si>
  <si>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</si>
  <si>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</si>
  <si>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</si>
  <si>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</si>
  <si>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</si>
  <si>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</si>
  <si>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</si>
  <si>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</si>
  <si>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</si>
  <si>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</si>
  <si>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</si>
  <si>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</si>
  <si>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</si>
  <si>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</si>
  <si>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</si>
  <si>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</si>
  <si>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</si>
  <si>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</si>
  <si>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</si>
  <si>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</si>
  <si>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</si>
  <si>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</si>
  <si>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</si>
  <si>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</si>
  <si>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</si>
  <si>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</si>
  <si>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</si>
  <si>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</si>
  <si>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</si>
  <si>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</si>
  <si>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</si>
  <si>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</si>
  <si>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</si>
  <si>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</si>
  <si>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</si>
  <si>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</si>
  <si>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</si>
  <si>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</si>
  <si>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</si>
  <si>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</si>
  <si>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</si>
  <si>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</si>
  <si>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</si>
  <si>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</si>
  <si>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</si>
  <si>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</si>
  <si>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</si>
  <si>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</si>
  <si>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</si>
  <si>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</si>
  <si>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</si>
  <si>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</si>
  <si>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</si>
  <si>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</si>
  <si>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</si>
  <si>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</si>
  <si>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</si>
  <si>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</si>
  <si>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</si>
  <si>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</si>
  <si>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</si>
  <si>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</si>
  <si>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</si>
  <si>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</si>
  <si>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</si>
  <si>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</si>
  <si>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</si>
  <si>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</si>
  <si>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</si>
  <si>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</si>
  <si>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</si>
  <si>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</si>
  <si>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</si>
  <si>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</si>
  <si>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</si>
  <si>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</si>
  <si>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</si>
  <si>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</si>
  <si>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</si>
  <si>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</si>
  <si>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</si>
  <si>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</si>
  <si>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</si>
  <si>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</si>
  <si>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</si>
  <si>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</si>
  <si>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</si>
  <si>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</si>
  <si>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</si>
  <si>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</si>
  <si>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</si>
  <si>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</si>
  <si>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</si>
  <si>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</si>
  <si>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</si>
  <si>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</si>
  <si>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</si>
  <si>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</si>
  <si>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</si>
  <si>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</si>
  <si>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</si>
  <si>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</si>
  <si>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</si>
  <si>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</si>
  <si>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</si>
  <si>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</si>
  <si>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</si>
  <si>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</si>
  <si>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</si>
  <si>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</si>
  <si>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</si>
  <si>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</si>
  <si>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</si>
  <si>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</si>
  <si>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</si>
  <si>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</si>
  <si>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</si>
  <si>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</si>
  <si>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</si>
  <si>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</si>
  <si>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</si>
  <si>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</si>
  <si>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</si>
  <si>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</si>
  <si>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</si>
  <si>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</si>
  <si>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</si>
  <si>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</si>
  <si>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</si>
  <si>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</si>
  <si>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</si>
  <si>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</si>
  <si>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</si>
  <si>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</si>
  <si>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</si>
  <si>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</si>
  <si>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</si>
  <si>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</si>
  <si>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</si>
  <si>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</si>
  <si>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</si>
  <si>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</si>
  <si>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</si>
  <si>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</si>
  <si>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</si>
  <si>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</si>
  <si>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</si>
  <si>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</si>
  <si>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</si>
  <si>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</si>
  <si>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</si>
  <si>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</si>
  <si>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</si>
  <si>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</si>
  <si>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</si>
  <si>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</si>
  <si>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</si>
  <si>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</si>
  <si>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</si>
  <si>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</si>
  <si>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</si>
  <si>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</si>
  <si>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</si>
  <si>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</si>
  <si>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</si>
  <si>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</si>
  <si>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</si>
  <si>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</si>
  <si>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</si>
  <si>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</si>
  <si>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</si>
  <si>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</si>
  <si>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</si>
  <si>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</si>
  <si>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</si>
  <si>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</si>
  <si>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</si>
  <si>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</si>
  <si>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</si>
  <si>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</si>
  <si>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</si>
  <si>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</si>
  <si>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</si>
  <si>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</si>
  <si>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</si>
  <si>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</si>
  <si>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</si>
  <si>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</si>
  <si>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</si>
  <si>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</si>
  <si>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</si>
  <si>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</si>
  <si>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</si>
  <si>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</si>
  <si>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</si>
  <si>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</si>
  <si>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</si>
  <si>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</si>
  <si>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</si>
  <si>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</si>
  <si>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</si>
  <si>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</si>
  <si>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</si>
  <si>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</si>
  <si>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</si>
  <si>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</si>
  <si>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</si>
  <si>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</si>
  <si>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</si>
  <si>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</si>
  <si>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</si>
  <si>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</si>
  <si>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</si>
  <si>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</si>
  <si>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</si>
  <si>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</si>
  <si>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</si>
  <si>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</si>
  <si>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</si>
  <si>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</si>
  <si>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</si>
  <si>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</si>
  <si>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</si>
  <si>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</si>
  <si>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</si>
  <si>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</si>
  <si>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</si>
  <si>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</si>
  <si>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</si>
  <si>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</si>
  <si>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</si>
  <si>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</si>
  <si>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</si>
  <si>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</si>
  <si>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</si>
  <si>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</si>
  <si>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</si>
  <si>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</si>
  <si>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</si>
  <si>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</si>
  <si>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</si>
  <si>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</si>
  <si>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</si>
  <si>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</si>
  <si>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</si>
  <si>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</si>
  <si>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</si>
  <si>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</si>
  <si>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</si>
  <si>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</si>
  <si>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</si>
  <si>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</si>
  <si>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</si>
  <si>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</si>
  <si>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</si>
  <si>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</si>
  <si>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</si>
  <si>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</si>
  <si>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</si>
  <si>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</si>
  <si>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</si>
  <si>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</si>
  <si>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</si>
  <si>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</si>
  <si>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</si>
  <si>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</si>
  <si>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</si>
  <si>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</si>
  <si>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</si>
  <si>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</si>
  <si>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</si>
  <si>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</si>
  <si>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</si>
  <si>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</si>
  <si>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</si>
  <si>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</si>
  <si>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</si>
  <si>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</si>
  <si>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</si>
  <si>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</si>
  <si>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</si>
  <si>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</si>
  <si>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</si>
  <si>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</si>
  <si>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</si>
  <si>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</si>
  <si>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</si>
  <si>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</si>
  <si>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</si>
  <si>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</si>
  <si>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</si>
  <si>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</si>
  <si>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</si>
  <si>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</si>
  <si>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</si>
  <si>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</si>
  <si>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</si>
  <si>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</si>
  <si>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</si>
  <si>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</si>
  <si>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</si>
  <si>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</si>
  <si>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</si>
  <si>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</si>
  <si>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</si>
  <si>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</si>
  <si>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</si>
  <si>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</si>
  <si>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</si>
  <si>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</si>
  <si>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</si>
  <si>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</si>
  <si>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</si>
  <si>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</si>
  <si>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</si>
  <si>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</si>
  <si>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</si>
  <si>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</si>
  <si>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</si>
  <si>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</si>
  <si>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</si>
  <si>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</si>
  <si>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</si>
  <si>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</si>
  <si>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</si>
  <si>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</si>
  <si>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</si>
  <si>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</si>
  <si>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</si>
  <si>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</si>
  <si>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</si>
  <si>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</si>
  <si>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</si>
  <si>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</si>
  <si>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</si>
  <si>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</si>
  <si>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</si>
  <si>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</si>
  <si>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</si>
  <si>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</si>
  <si>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</si>
  <si>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</si>
  <si>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</si>
  <si>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</si>
  <si>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</si>
  <si>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</si>
  <si>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</si>
  <si>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</si>
  <si>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</si>
  <si>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</si>
  <si>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</si>
  <si>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</si>
  <si>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</si>
  <si>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</si>
  <si>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</si>
  <si>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</si>
  <si>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</si>
  <si>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</si>
  <si>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</si>
  <si>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</si>
  <si>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</si>
  <si>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</si>
  <si>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</si>
  <si>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</si>
  <si>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</si>
  <si>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</si>
  <si>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</si>
  <si>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</si>
  <si>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</si>
  <si>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</si>
  <si>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</si>
  <si>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</si>
  <si>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</si>
  <si>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</si>
  <si>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</si>
  <si>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</si>
  <si>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</si>
  <si>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</si>
  <si>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</si>
  <si>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</si>
  <si>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</si>
  <si>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</si>
  <si>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</si>
  <si>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</si>
  <si>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</si>
  <si>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</si>
  <si>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</si>
  <si>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</si>
  <si>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</si>
  <si>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</si>
  <si>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</si>
  <si>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</si>
  <si>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</si>
  <si>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</si>
  <si>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</si>
  <si>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</si>
  <si>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</si>
  <si>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</si>
  <si>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</si>
  <si>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</si>
  <si>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</si>
  <si>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</si>
  <si>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</si>
  <si>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</si>
  <si>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</si>
  <si>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</si>
  <si>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</si>
  <si>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</si>
  <si>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</si>
  <si>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</si>
  <si>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</si>
  <si>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</si>
  <si>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</si>
  <si>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</si>
  <si>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</si>
  <si>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</si>
  <si>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</si>
  <si>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</si>
  <si>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</si>
  <si>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</si>
  <si>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</si>
  <si>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</si>
  <si>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</si>
  <si>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</si>
  <si>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</si>
  <si>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</si>
  <si>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</si>
  <si>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</si>
  <si>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</si>
  <si>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</si>
  <si>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</si>
  <si>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</si>
  <si>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</si>
  <si>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</si>
  <si>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</si>
  <si>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</si>
  <si>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</si>
  <si>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</si>
  <si>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</si>
  <si>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</si>
  <si>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</si>
  <si>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</si>
  <si>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</si>
  <si>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</si>
  <si>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</si>
  <si>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</si>
  <si>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</si>
  <si>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</si>
  <si>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</si>
  <si>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</si>
  <si>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</si>
  <si>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</si>
  <si>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</si>
  <si>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</si>
  <si>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</si>
  <si>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</si>
  <si>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</si>
  <si>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</si>
  <si>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</si>
  <si>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</si>
  <si>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</si>
  <si>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</si>
  <si>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</si>
  <si>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</si>
  <si>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</si>
  <si>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</si>
  <si>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</si>
  <si>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</si>
  <si>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</si>
  <si>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</si>
  <si>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</si>
  <si>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</si>
  <si>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</si>
  <si>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</si>
  <si>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</si>
  <si>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</si>
  <si>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</si>
  <si>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</si>
  <si>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</si>
  <si>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</si>
  <si>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</si>
  <si>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</si>
  <si>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</si>
  <si>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</si>
  <si>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</si>
  <si>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</si>
  <si>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</si>
  <si>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</si>
  <si>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</si>
  <si>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</si>
  <si>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</si>
  <si>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</si>
  <si>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</si>
  <si>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</si>
  <si>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</si>
  <si>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</si>
  <si>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</si>
  <si>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</si>
  <si>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</si>
  <si>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</si>
  <si>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</si>
  <si>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</si>
  <si>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</si>
  <si>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</si>
  <si>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</si>
  <si>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</si>
  <si>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</si>
  <si>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</si>
  <si>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</si>
  <si>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</si>
  <si>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</si>
  <si>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</si>
  <si>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</si>
  <si>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</si>
  <si>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</si>
  <si>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</si>
  <si>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</si>
  <si>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</si>
  <si>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</si>
  <si>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</si>
  <si>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</si>
  <si>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</si>
  <si>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</si>
  <si>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</si>
  <si>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</si>
  <si>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</si>
  <si>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</si>
  <si>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</si>
  <si>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</si>
  <si>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</si>
  <si>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</si>
  <si>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</si>
  <si>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</si>
  <si>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</si>
  <si>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</si>
  <si>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</si>
  <si>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</si>
  <si>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</si>
  <si>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</si>
  <si>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</si>
  <si>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</si>
  <si>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</si>
  <si>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</si>
  <si>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</si>
  <si>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</si>
  <si>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</si>
  <si>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</si>
  <si>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</si>
  <si>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</si>
  <si>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</si>
  <si>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</si>
  <si>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</si>
  <si>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</si>
  <si>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</si>
  <si>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</si>
  <si>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</si>
  <si>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</si>
  <si>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</si>
  <si>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</si>
  <si>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</si>
  <si>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</si>
  <si>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</si>
  <si>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</si>
  <si>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</si>
  <si>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</si>
  <si>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</si>
  <si>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</si>
  <si>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</si>
  <si>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</si>
  <si>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</si>
  <si>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</si>
  <si>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</si>
  <si>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</si>
  <si>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</si>
  <si>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</si>
  <si>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</si>
  <si>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</si>
  <si>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</si>
  <si>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</si>
  <si>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</si>
  <si>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</si>
  <si>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</si>
  <si>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</si>
  <si>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</si>
  <si>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</si>
  <si>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</si>
  <si>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</si>
  <si>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</si>
  <si>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</si>
  <si>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</si>
  <si>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</si>
  <si>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</si>
  <si>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</si>
  <si>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</si>
  <si>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</si>
  <si>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</si>
  <si>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</si>
  <si>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</si>
  <si>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</si>
  <si>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</si>
  <si>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</si>
  <si>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</si>
  <si>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</si>
  <si>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</si>
  <si>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</si>
  <si>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</si>
  <si>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</si>
  <si>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</si>
  <si>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</si>
  <si>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</si>
  <si>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</si>
  <si>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</si>
  <si>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</si>
  <si>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</si>
  <si>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</si>
  <si>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</si>
  <si>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</si>
  <si>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</si>
  <si>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</si>
  <si>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</si>
  <si>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</si>
  <si>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</si>
  <si>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</si>
  <si>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</si>
  <si>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</si>
  <si>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</si>
  <si>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</si>
  <si>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</si>
  <si>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</si>
  <si>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</si>
  <si>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</si>
  <si>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</si>
  <si>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</si>
  <si>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</si>
  <si>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</si>
  <si>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</si>
  <si>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</si>
  <si>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</si>
  <si>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</si>
  <si>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</si>
  <si>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</si>
  <si>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</si>
  <si>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</si>
  <si>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</si>
  <si>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</si>
  <si>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</si>
  <si>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</si>
  <si>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</si>
  <si>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</si>
  <si>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</si>
  <si>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</si>
  <si>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</si>
  <si>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</si>
  <si>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</si>
  <si>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</si>
  <si>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</si>
  <si>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</si>
  <si>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</si>
  <si>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</si>
  <si>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</si>
  <si>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</si>
  <si>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</si>
  <si>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</si>
  <si>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</si>
  <si>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</si>
  <si>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</si>
  <si>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</si>
  <si>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</si>
  <si>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</si>
  <si>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</si>
  <si>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</si>
  <si>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</si>
  <si>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</si>
  <si>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</si>
  <si>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</si>
  <si>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</si>
  <si>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</si>
  <si>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</si>
  <si>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</si>
  <si>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</si>
  <si>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</si>
  <si>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</si>
  <si>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</si>
  <si>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</si>
  <si>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</si>
  <si>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</si>
  <si>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</si>
  <si>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</si>
  <si>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</si>
  <si>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</si>
  <si>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</si>
  <si>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</si>
  <si>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</si>
  <si>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</si>
  <si>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</si>
  <si>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</si>
  <si>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</si>
  <si>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</si>
  <si>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</si>
  <si>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</si>
  <si>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</si>
  <si>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</si>
  <si>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</si>
  <si>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</si>
  <si>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</si>
  <si>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</si>
  <si>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</si>
  <si>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</si>
  <si>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</si>
  <si>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</si>
  <si>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</si>
  <si>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</si>
  <si>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</si>
  <si>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</si>
  <si>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</si>
  <si>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</si>
  <si>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</si>
  <si>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</si>
  <si>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</si>
  <si>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</si>
  <si>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</si>
  <si>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</si>
  <si>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</si>
  <si>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</si>
  <si>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</si>
  <si>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</si>
  <si>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</si>
  <si>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</si>
  <si>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</si>
  <si>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</si>
  <si>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</si>
  <si>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</si>
  <si>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</si>
  <si>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</si>
  <si>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</si>
  <si>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</si>
  <si>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</si>
  <si>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</si>
  <si>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</si>
  <si>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</si>
  <si>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</si>
  <si>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</si>
  <si>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</si>
  <si>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</si>
  <si>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</si>
  <si>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</si>
  <si>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</si>
  <si>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</si>
  <si>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</si>
  <si>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</si>
  <si>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</si>
  <si>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</si>
  <si>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</si>
  <si>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</si>
  <si>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</si>
  <si>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</si>
  <si>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</si>
  <si>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</si>
  <si>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</si>
  <si>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</si>
  <si>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</si>
  <si>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</si>
  <si>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</si>
  <si>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</si>
  <si>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</si>
  <si>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</si>
  <si>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</si>
  <si>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</si>
  <si>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</si>
  <si>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</si>
  <si>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</si>
  <si>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</si>
  <si>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</si>
  <si>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</si>
  <si>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</si>
  <si>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</si>
  <si>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</si>
  <si>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</si>
  <si>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</si>
  <si>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</si>
  <si>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</si>
  <si>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</si>
  <si>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</si>
  <si>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</si>
  <si>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</si>
  <si>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</si>
  <si>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</si>
  <si>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</si>
  <si>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</si>
  <si>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</si>
  <si>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</si>
  <si>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</si>
  <si>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</si>
  <si>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</si>
  <si>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</si>
  <si>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</si>
  <si>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</si>
  <si>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</si>
  <si>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</si>
  <si>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</si>
  <si>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</si>
  <si>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</si>
  <si>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</si>
  <si>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</si>
  <si>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</si>
  <si>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</si>
  <si>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</si>
  <si>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</si>
  <si>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</si>
  <si>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</si>
  <si>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</si>
  <si>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</si>
  <si>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</si>
  <si>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</si>
  <si>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</si>
  <si>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</si>
  <si>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</si>
  <si>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</si>
  <si>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</si>
  <si>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</si>
  <si>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</si>
  <si>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</si>
  <si>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</si>
  <si>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</si>
  <si>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</si>
  <si>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</si>
  <si>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</si>
  <si>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</si>
  <si>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</si>
  <si>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</si>
  <si>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</si>
  <si>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</si>
  <si>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</si>
  <si>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</si>
  <si>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</si>
  <si>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</si>
  <si>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</si>
  <si>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</si>
  <si>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</si>
  <si>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</si>
  <si>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</si>
  <si>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</si>
  <si>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</si>
  <si>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</si>
  <si>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</si>
  <si>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</si>
  <si>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</si>
  <si>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</si>
  <si>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</si>
  <si>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</si>
  <si>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</si>
  <si>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</si>
  <si>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</si>
  <si>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</si>
  <si>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</si>
  <si>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</si>
  <si>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</si>
  <si>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</si>
  <si>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</si>
  <si>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</si>
  <si>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</si>
  <si>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</si>
  <si>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</si>
  <si>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</si>
  <si>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</si>
  <si>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</si>
  <si>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</si>
  <si>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</si>
  <si>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</si>
  <si>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</si>
  <si>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</si>
  <si>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</si>
  <si>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</si>
  <si>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</si>
  <si>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</si>
  <si>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</si>
  <si>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</si>
  <si>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</si>
  <si>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</si>
  <si>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</si>
  <si>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</si>
  <si>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</si>
  <si>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</si>
  <si>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</si>
  <si>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</si>
  <si>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</si>
  <si>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</si>
  <si>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</si>
  <si>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</si>
  <si>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</si>
  <si>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</si>
  <si>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</si>
  <si>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</si>
  <si>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</si>
  <si>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</si>
  <si>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</si>
  <si>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</si>
  <si>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</si>
  <si>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</si>
  <si>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</si>
  <si>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</si>
  <si>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</si>
  <si>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</si>
  <si>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</si>
  <si>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</si>
  <si>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</si>
  <si>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</si>
  <si>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</si>
  <si>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</si>
  <si>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</si>
  <si>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</si>
  <si>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</si>
  <si>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</si>
  <si>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</si>
  <si>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</si>
  <si>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</si>
  <si>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</si>
  <si>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</si>
  <si>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</si>
  <si>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</si>
  <si>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</si>
  <si>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</si>
  <si>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</si>
  <si>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</si>
  <si>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</si>
  <si>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</si>
  <si>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</si>
  <si>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</si>
  <si>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</si>
  <si>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</si>
  <si>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</si>
  <si>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</si>
  <si>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</si>
  <si>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</si>
  <si>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</si>
  <si>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</si>
  <si>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</si>
  <si>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</si>
  <si>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</si>
  <si>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</si>
  <si>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</si>
  <si>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</si>
  <si>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</si>
  <si>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</si>
  <si>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</si>
  <si>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</si>
  <si>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</si>
  <si>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</si>
  <si>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</si>
  <si>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</si>
  <si>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</si>
  <si>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</si>
  <si>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</si>
  <si>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</si>
  <si>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</si>
  <si>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</si>
  <si>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</si>
  <si>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</si>
  <si>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</si>
  <si>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</si>
  <si>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</si>
  <si>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</si>
  <si>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</si>
  <si>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</si>
  <si>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</si>
  <si>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</si>
  <si>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</si>
  <si>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</si>
  <si>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</si>
  <si>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</si>
  <si>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</si>
  <si>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</si>
  <si>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</si>
  <si>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</si>
  <si>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</si>
  <si>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</si>
  <si>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</si>
  <si>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</si>
  <si>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</si>
  <si>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</si>
  <si>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</si>
  <si>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</si>
  <si>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</si>
  <si>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</si>
  <si>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</si>
  <si>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</si>
  <si>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</si>
  <si>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</si>
  <si>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</si>
  <si>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</si>
  <si>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</si>
  <si>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</si>
  <si>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</si>
  <si>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</si>
  <si>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</si>
  <si>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</si>
  <si>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</si>
  <si>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</si>
  <si>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</si>
  <si>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</si>
  <si>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</si>
  <si>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</si>
  <si>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</si>
  <si>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</si>
  <si>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</si>
  <si>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</si>
  <si>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</si>
  <si>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</si>
  <si>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</si>
  <si>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</si>
  <si>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</si>
  <si>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</si>
  <si>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</si>
  <si>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</si>
  <si>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</si>
  <si>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</si>
  <si>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</si>
  <si>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</si>
  <si>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</si>
  <si>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</si>
  <si>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</si>
  <si>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</si>
  <si>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</si>
  <si>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</si>
  <si>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</si>
  <si>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</si>
  <si>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</si>
  <si>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</si>
  <si>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</si>
  <si>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</si>
  <si>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</si>
  <si>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</si>
  <si>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</si>
  <si>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</si>
  <si>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</si>
  <si>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</si>
  <si>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</si>
  <si>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</si>
  <si>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</si>
  <si>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</si>
  <si>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</si>
  <si>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</si>
  <si>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</si>
  <si>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</si>
  <si>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</si>
  <si>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</si>
  <si>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</si>
  <si>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</si>
  <si>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</si>
  <si>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</si>
  <si>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</si>
  <si>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</si>
  <si>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</si>
  <si>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</si>
  <si>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</si>
  <si>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</si>
  <si>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</si>
  <si>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</si>
  <si>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</si>
  <si>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</si>
  <si>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</si>
  <si>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</si>
  <si>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</si>
  <si>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</si>
  <si>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</si>
  <si>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</si>
  <si>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</si>
  <si>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</si>
  <si>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</si>
  <si>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</si>
  <si>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</si>
  <si>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</si>
  <si>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</si>
  <si>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</si>
  <si>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</si>
  <si>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</si>
  <si>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</si>
  <si>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</si>
  <si>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</si>
  <si>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</si>
  <si>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</si>
  <si>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</si>
  <si>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</si>
  <si>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</si>
  <si>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</si>
  <si>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</si>
  <si>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</si>
  <si>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</si>
  <si>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</si>
  <si>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</si>
  <si>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</si>
  <si>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</si>
  <si>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</si>
  <si>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</si>
  <si>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</si>
  <si>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</si>
  <si>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</si>
  <si>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</si>
  <si>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</si>
  <si>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</si>
  <si>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</si>
  <si>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</si>
  <si>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</si>
  <si>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</si>
  <si>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</si>
  <si>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</si>
  <si>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</si>
  <si>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</si>
  <si>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</si>
  <si>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</si>
  <si>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</si>
  <si>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</si>
  <si>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</si>
  <si>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</si>
  <si>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</si>
  <si>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</si>
  <si>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</si>
  <si>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</si>
  <si>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</si>
  <si>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</si>
  <si>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</si>
  <si>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</si>
  <si>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</si>
  <si>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</si>
  <si>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</si>
  <si>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</si>
  <si>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</si>
  <si>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</si>
  <si>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</si>
  <si>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</si>
  <si>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</si>
  <si>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</si>
  <si>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</si>
  <si>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</si>
  <si>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</si>
  <si>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</si>
  <si>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</si>
  <si>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</si>
  <si>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</si>
  <si>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</si>
  <si>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</si>
  <si>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</si>
  <si>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</si>
  <si>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</si>
  <si>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</si>
  <si>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</si>
  <si>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</si>
  <si>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</si>
  <si>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</si>
  <si>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</si>
  <si>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</si>
  <si>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</si>
  <si>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</si>
  <si>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</si>
  <si>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</si>
  <si>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</si>
  <si>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</si>
  <si>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</si>
  <si>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</si>
  <si>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</si>
  <si>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</si>
  <si>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</si>
  <si>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</si>
  <si>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</si>
  <si>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</si>
  <si>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</si>
  <si>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</si>
  <si>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</si>
  <si>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</si>
  <si>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</si>
  <si>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</si>
  <si>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</si>
  <si>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</si>
  <si>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</si>
  <si>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</si>
  <si>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</si>
  <si>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</si>
  <si>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</si>
  <si>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</si>
  <si>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</si>
  <si>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</si>
  <si>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</si>
  <si>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</si>
  <si>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</si>
  <si>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</si>
  <si>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</si>
  <si>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</si>
  <si>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</si>
  <si>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</si>
  <si>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</si>
  <si>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</si>
  <si>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</si>
  <si>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</si>
  <si>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</si>
  <si>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</si>
  <si>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</si>
  <si>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</si>
  <si>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</si>
  <si>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</si>
  <si>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</si>
  <si>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</si>
  <si>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</si>
  <si>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</si>
  <si>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</si>
  <si>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</si>
  <si>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</si>
  <si>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</si>
  <si>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</si>
  <si>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</si>
  <si>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</si>
  <si>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</si>
  <si>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</si>
  <si>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</si>
  <si>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</si>
  <si>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</si>
  <si>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</si>
  <si>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</si>
  <si>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</si>
  <si>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</si>
  <si>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</si>
  <si>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</si>
  <si>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</si>
  <si>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</si>
  <si>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</si>
  <si>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</si>
  <si>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</si>
  <si>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</si>
  <si>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</si>
  <si>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</si>
  <si>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</si>
  <si>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</si>
  <si>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</si>
  <si>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</si>
  <si>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</si>
  <si>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</si>
  <si>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</si>
  <si>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</si>
  <si>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</si>
  <si>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</si>
  <si>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</si>
  <si>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</si>
  <si>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</si>
  <si>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</si>
  <si>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</si>
  <si>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</si>
  <si>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</si>
  <si>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</si>
  <si>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</si>
  <si>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</si>
  <si>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</si>
  <si>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</si>
  <si>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</si>
  <si>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</si>
  <si>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</si>
  <si>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</si>
  <si>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</si>
  <si>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</si>
  <si>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</si>
  <si>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</si>
  <si>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</si>
  <si>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</si>
  <si>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</si>
  <si>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</si>
  <si>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</si>
  <si>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</si>
  <si>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</si>
  <si>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</si>
  <si>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</si>
  <si>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</si>
  <si>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</si>
  <si>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</si>
  <si>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</si>
  <si>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</si>
  <si>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</si>
  <si>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</si>
  <si>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</si>
  <si>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</si>
  <si>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</si>
  <si>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</si>
  <si>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</si>
  <si>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</si>
  <si>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</si>
  <si>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</si>
  <si>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</si>
  <si>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</si>
  <si>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</si>
  <si>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</si>
  <si>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</si>
  <si>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</si>
  <si>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</si>
  <si>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</si>
  <si>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</si>
  <si>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</si>
  <si>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</si>
  <si>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</si>
  <si>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</si>
  <si>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</si>
  <si>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</si>
  <si>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</si>
  <si>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</si>
  <si>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</si>
  <si>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</si>
  <si>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</si>
  <si>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</si>
  <si>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</si>
  <si>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</si>
  <si>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</si>
  <si>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</si>
  <si>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</si>
  <si>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</si>
  <si>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</si>
  <si>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</si>
  <si>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</si>
  <si>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</si>
  <si>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</si>
  <si>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</si>
  <si>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</si>
  <si>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</si>
  <si>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</si>
  <si>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</si>
  <si>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</si>
  <si>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</si>
  <si>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</si>
  <si>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</si>
  <si>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</si>
  <si>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</si>
  <si>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</si>
  <si>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</si>
  <si>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</si>
  <si>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</si>
  <si>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</si>
  <si>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</si>
  <si>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</si>
  <si>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</si>
  <si>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</si>
  <si>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</si>
  <si>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</si>
  <si>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</si>
  <si>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</si>
  <si>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</si>
  <si>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</si>
  <si>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</si>
  <si>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</si>
  <si>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</si>
  <si>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</si>
  <si>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</si>
  <si>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</si>
  <si>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</si>
  <si>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</si>
  <si>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</si>
  <si>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</si>
  <si>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</si>
  <si>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</si>
  <si>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</si>
  <si>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</si>
  <si>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</si>
  <si>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</si>
  <si>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</si>
  <si>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</si>
  <si>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</si>
  <si>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</si>
  <si>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</si>
  <si>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</si>
  <si>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</si>
  <si>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</si>
  <si>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</si>
  <si>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</si>
  <si>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</si>
  <si>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</si>
  <si>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</si>
  <si>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</si>
  <si>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</si>
  <si>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</si>
  <si>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</si>
  <si>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</si>
  <si>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</si>
  <si>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</si>
  <si>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</si>
  <si>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</si>
  <si>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</si>
  <si>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</si>
  <si>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</si>
  <si>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</si>
  <si>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</si>
  <si>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</si>
  <si>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</si>
  <si>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</si>
  <si>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</si>
  <si>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</si>
  <si>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</si>
  <si>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</si>
  <si>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</si>
  <si>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</si>
  <si>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</si>
  <si>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</si>
  <si>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</si>
  <si>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</si>
  <si>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</si>
  <si>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</si>
  <si>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</si>
  <si>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</si>
  <si>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</si>
  <si>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</si>
  <si>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</si>
  <si>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</si>
  <si>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</si>
  <si>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</si>
  <si>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</si>
  <si>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</si>
  <si>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</si>
  <si>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</si>
  <si>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</si>
  <si>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</si>
  <si>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</si>
  <si>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</si>
  <si>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</si>
  <si>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</si>
  <si>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</si>
  <si>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</si>
  <si>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</si>
  <si>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</si>
  <si>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</si>
  <si>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</si>
  <si>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</si>
  <si>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</si>
  <si>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</si>
  <si>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</si>
  <si>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</si>
  <si>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</si>
  <si>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</si>
  <si>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</si>
  <si>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</si>
  <si>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</si>
  <si>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</si>
  <si>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</si>
  <si>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</si>
  <si>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</si>
  <si>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</si>
  <si>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</si>
  <si>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</si>
  <si>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</si>
  <si>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</si>
  <si>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</si>
  <si>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</si>
  <si>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</si>
  <si>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</si>
  <si>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</si>
  <si>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</si>
  <si>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</si>
  <si>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</si>
  <si>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</si>
  <si>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</si>
  <si>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</si>
  <si>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</si>
  <si>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</si>
  <si>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</si>
  <si>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</si>
  <si>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</si>
  <si>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</si>
  <si>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</si>
  <si>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</si>
  <si>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</si>
  <si>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</si>
  <si>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</si>
  <si>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</si>
  <si>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</si>
  <si>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</si>
  <si>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</si>
  <si>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</si>
  <si>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</si>
  <si>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</si>
  <si>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</si>
  <si>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</si>
  <si>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</si>
  <si>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</si>
  <si>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</si>
  <si>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</si>
  <si>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</si>
  <si>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</si>
  <si>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</si>
  <si>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</si>
  <si>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</si>
  <si>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</si>
  <si>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</si>
  <si>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</si>
  <si>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</si>
  <si>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</si>
  <si>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</si>
  <si>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</si>
  <si>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</si>
  <si>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</si>
  <si>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</si>
  <si>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</si>
  <si>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</si>
  <si>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</si>
  <si>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</si>
  <si>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</si>
  <si>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</si>
  <si>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</si>
  <si>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</si>
  <si>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</si>
  <si>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</si>
  <si>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</si>
  <si>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</si>
  <si>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</si>
  <si>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</si>
  <si>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</si>
  <si>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</si>
  <si>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</si>
  <si>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</si>
  <si>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</si>
  <si>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</si>
  <si>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</si>
  <si>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</si>
  <si>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</si>
  <si>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</si>
  <si>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</si>
  <si>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</si>
  <si>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</si>
  <si>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</si>
  <si>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</si>
  <si>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</si>
  <si>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</si>
  <si>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</si>
  <si>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</si>
  <si>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</si>
  <si>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</si>
  <si>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</si>
  <si>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</si>
  <si>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</si>
  <si>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</si>
  <si>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</si>
  <si>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</si>
  <si>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</si>
  <si>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</si>
  <si>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</si>
  <si>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</si>
  <si>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</si>
  <si>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</si>
  <si>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</si>
  <si>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</si>
  <si>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</si>
  <si>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</si>
  <si>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</si>
  <si>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</si>
  <si>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</si>
  <si>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</si>
  <si>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</si>
  <si>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</si>
  <si>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</si>
  <si>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</si>
  <si>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</si>
  <si>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</si>
  <si>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</si>
  <si>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</si>
  <si>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</si>
  <si>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</si>
  <si>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</si>
  <si>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</si>
  <si>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</si>
  <si>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</si>
  <si>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</si>
  <si>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</si>
  <si>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</si>
  <si>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</si>
  <si>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</si>
  <si>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</si>
  <si>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</si>
  <si>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</si>
  <si>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</si>
  <si>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</si>
  <si>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</si>
  <si>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</si>
  <si>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</si>
  <si>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</si>
  <si>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</si>
  <si>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</si>
  <si>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</si>
  <si>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</si>
  <si>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</si>
  <si>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</si>
  <si>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</si>
  <si>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</si>
  <si>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</si>
  <si>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</si>
  <si>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</si>
  <si>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</si>
  <si>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</si>
  <si>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</si>
  <si>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</si>
  <si>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</si>
  <si>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</si>
  <si>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</si>
  <si>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</si>
  <si>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</si>
  <si>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</si>
  <si>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</si>
  <si>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</si>
  <si>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</si>
  <si>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</si>
  <si>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</si>
  <si>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</si>
  <si>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</si>
  <si>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</si>
  <si>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</si>
  <si>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</si>
  <si>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</si>
  <si>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</si>
  <si>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</si>
  <si>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</si>
  <si>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</si>
  <si>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</si>
  <si>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</si>
  <si>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</si>
  <si>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</si>
  <si>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</si>
  <si>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</si>
  <si>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</si>
  <si>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</si>
  <si>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</si>
  <si>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</si>
  <si>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</si>
  <si>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</si>
  <si>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</si>
  <si>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</si>
  <si>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</si>
  <si>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</si>
  <si>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</si>
  <si>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</si>
  <si>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</si>
  <si>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</si>
  <si>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</si>
  <si>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</si>
  <si>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</si>
  <si>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</si>
  <si>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</si>
  <si>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</si>
  <si>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</si>
  <si>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</si>
  <si>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</si>
  <si>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</si>
  <si>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</si>
  <si>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</si>
  <si>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</si>
  <si>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</si>
  <si>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</si>
  <si>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</si>
  <si>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</si>
  <si>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</si>
  <si>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</si>
  <si>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</si>
  <si>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</si>
  <si>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</si>
  <si>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</si>
  <si>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</si>
  <si>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</si>
  <si>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</si>
  <si>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</si>
  <si>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</si>
  <si>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</si>
  <si>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</si>
  <si>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</si>
  <si>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</si>
  <si>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</si>
  <si>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</si>
  <si>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</si>
  <si>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</si>
  <si>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</si>
  <si>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</si>
  <si>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</si>
  <si>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</si>
  <si>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</si>
  <si>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</si>
  <si>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</si>
  <si>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</si>
  <si>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</si>
  <si>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</si>
  <si>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</si>
  <si>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</si>
  <si>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</si>
  <si>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</si>
  <si>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</si>
  <si>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</si>
  <si>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</si>
  <si>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</si>
  <si>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</si>
  <si>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</si>
  <si>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</si>
  <si>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</si>
  <si>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</si>
  <si>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</si>
  <si>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</si>
  <si>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</si>
  <si>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</si>
  <si>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</si>
  <si>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</si>
  <si>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</si>
  <si>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</si>
  <si>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</si>
  <si>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</si>
  <si>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</si>
  <si>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</si>
  <si>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</si>
  <si>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</si>
  <si>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</si>
  <si>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</si>
  <si>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</si>
  <si>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</si>
  <si>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</si>
  <si>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</si>
  <si>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</si>
  <si>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</si>
  <si>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</si>
  <si>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</si>
  <si>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</si>
  <si>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</si>
  <si>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</si>
  <si>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</si>
  <si>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</si>
  <si>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</si>
  <si>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</si>
  <si>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</si>
  <si>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</si>
  <si>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</si>
  <si>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</si>
  <si>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</si>
  <si>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</si>
  <si>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</si>
  <si>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</si>
  <si>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</si>
  <si>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</si>
  <si>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</si>
  <si>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</si>
  <si>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</si>
  <si>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</si>
  <si>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</si>
  <si>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</si>
  <si>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</si>
  <si>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</si>
  <si>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</si>
  <si>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</si>
  <si>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</si>
  <si>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</si>
  <si>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</si>
  <si>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</si>
  <si>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</si>
  <si>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</si>
  <si>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</si>
  <si>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</si>
  <si>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</si>
  <si>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</si>
  <si>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</si>
  <si>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</si>
  <si>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</si>
  <si>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</si>
  <si>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</si>
  <si>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</si>
  <si>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</si>
  <si>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</si>
  <si>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</si>
  <si>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</si>
  <si>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</si>
  <si>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</si>
  <si>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</si>
  <si>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</si>
  <si>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</si>
  <si>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</si>
  <si>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</si>
  <si>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</si>
  <si>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</si>
  <si>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</si>
  <si>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</si>
  <si>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</si>
  <si>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</si>
  <si>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</si>
  <si>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</si>
  <si>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</si>
  <si>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</si>
  <si>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</si>
  <si>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</si>
  <si>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</si>
  <si>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</si>
  <si>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</si>
  <si>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</si>
  <si>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</si>
  <si>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</si>
  <si>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</si>
  <si>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</si>
  <si>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</si>
  <si>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</si>
  <si>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</si>
  <si>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</si>
  <si>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</si>
  <si>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</si>
  <si>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</si>
  <si>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</si>
  <si>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</si>
  <si>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</si>
  <si>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</si>
  <si>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</si>
  <si>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</si>
  <si>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</si>
  <si>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</si>
  <si>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</si>
  <si>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</si>
  <si>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</si>
  <si>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</si>
  <si>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</si>
  <si>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</si>
  <si>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</si>
  <si>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</si>
  <si>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</si>
  <si>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</si>
  <si>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</si>
  <si>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</si>
  <si>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</si>
  <si>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</si>
  <si>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</si>
  <si>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</si>
  <si>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</si>
  <si>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</si>
  <si>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</si>
  <si>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</si>
  <si>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</si>
  <si>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</si>
  <si>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</si>
  <si>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</si>
  <si>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</si>
  <si>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</si>
  <si>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</si>
  <si>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</si>
  <si>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</si>
  <si>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</si>
  <si>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</si>
  <si>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</si>
  <si>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</si>
  <si>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</si>
  <si>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</si>
  <si>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</si>
  <si>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</si>
  <si>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</si>
  <si>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</si>
  <si>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</si>
  <si>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</si>
  <si>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</si>
  <si>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</si>
  <si>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</si>
  <si>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</si>
  <si>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</si>
  <si>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</si>
  <si>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</si>
  <si>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</si>
  <si>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</si>
  <si>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</si>
  <si>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</si>
  <si>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</si>
  <si>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</si>
  <si>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</si>
  <si>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</si>
  <si>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</si>
  <si>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</si>
  <si>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</si>
  <si>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</si>
  <si>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</si>
  <si>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</si>
  <si>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</si>
  <si>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</si>
  <si>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</si>
  <si>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</si>
  <si>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</si>
  <si>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</si>
  <si>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</si>
  <si>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</si>
  <si>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</si>
  <si>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</si>
  <si>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</si>
  <si>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</si>
  <si>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</si>
  <si>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</si>
  <si>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</si>
  <si>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</si>
  <si>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</si>
  <si>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</si>
  <si>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</si>
  <si>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</si>
  <si>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</si>
  <si>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</si>
  <si>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</si>
  <si>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</si>
  <si>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</si>
  <si>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</si>
  <si>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</si>
  <si>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</si>
  <si>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</si>
  <si>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</si>
  <si>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</si>
  <si>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</si>
  <si>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</si>
  <si>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</si>
  <si>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</si>
  <si>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</si>
  <si>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</si>
  <si>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</si>
  <si>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</si>
  <si>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</si>
  <si>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</si>
  <si>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</si>
  <si>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</si>
  <si>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</si>
  <si>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</si>
  <si>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</si>
  <si>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</si>
  <si>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</si>
  <si>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</si>
  <si>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</si>
  <si>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</si>
  <si>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</si>
  <si>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</si>
  <si>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</si>
  <si>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</si>
  <si>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</si>
  <si>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</si>
  <si>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</si>
  <si>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</si>
  <si>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</si>
  <si>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</si>
  <si>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</si>
  <si>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</si>
  <si>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</si>
  <si>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</si>
  <si>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</si>
  <si>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</si>
  <si>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</si>
  <si>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</si>
  <si>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</si>
  <si>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</si>
  <si>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</si>
  <si>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</si>
  <si>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</si>
  <si>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</si>
  <si>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</si>
  <si>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</si>
  <si>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</si>
  <si>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</si>
  <si>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</si>
  <si>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</si>
  <si>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</si>
  <si>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</si>
  <si>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</si>
  <si>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</si>
  <si>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</si>
  <si>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</si>
  <si>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</si>
  <si>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</si>
  <si>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</si>
  <si>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</si>
  <si>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</si>
  <si>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</si>
  <si>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</si>
  <si>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</si>
  <si>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</si>
  <si>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</si>
  <si>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</si>
  <si>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</si>
  <si>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</si>
  <si>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</si>
  <si>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</si>
  <si>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</si>
  <si>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</si>
  <si>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</si>
  <si>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</si>
  <si>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</si>
  <si>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</si>
  <si>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</si>
  <si>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</si>
  <si>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</si>
  <si>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</si>
  <si>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</si>
  <si>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</si>
  <si>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</si>
  <si>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</si>
  <si>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</si>
  <si>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</si>
  <si>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</si>
  <si>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</si>
  <si>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</si>
  <si>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</si>
  <si>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</si>
  <si>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</si>
  <si>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</si>
  <si>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</si>
  <si>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</si>
  <si>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</si>
  <si>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</si>
  <si>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</si>
  <si>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</si>
  <si>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</si>
  <si>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</si>
  <si>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</si>
  <si>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</si>
  <si>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</si>
  <si>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</si>
  <si>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</si>
  <si>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</si>
  <si>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</si>
  <si>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</si>
  <si>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</si>
  <si>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</si>
  <si>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</si>
  <si>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</si>
  <si>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</si>
  <si>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</si>
  <si>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</si>
  <si>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</si>
  <si>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</si>
  <si>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</si>
  <si>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</si>
  <si>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</si>
  <si>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</si>
  <si>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</si>
  <si>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</si>
  <si>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</si>
  <si>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</si>
  <si>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</si>
  <si>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</si>
  <si>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</si>
  <si>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</si>
  <si>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</si>
  <si>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</si>
  <si>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</si>
  <si>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</si>
  <si>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</si>
  <si>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</si>
  <si>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</si>
  <si>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</si>
  <si>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</si>
  <si>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</si>
  <si>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</si>
  <si>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</si>
  <si>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</si>
  <si>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</si>
  <si>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</si>
  <si>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</si>
  <si>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</si>
  <si>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</si>
  <si>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</si>
  <si>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</si>
  <si>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</si>
  <si>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</si>
  <si>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</si>
  <si>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</si>
  <si>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</si>
  <si>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</si>
  <si>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</si>
  <si>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</si>
  <si>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</si>
  <si>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</si>
  <si>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</si>
  <si>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</si>
  <si>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</si>
  <si>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</si>
  <si>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</si>
  <si>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</si>
  <si>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</si>
  <si>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</si>
  <si>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</si>
  <si>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</si>
  <si>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</si>
  <si>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</si>
  <si>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</si>
  <si>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</si>
  <si>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</si>
  <si>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</si>
  <si>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</si>
  <si>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</si>
  <si>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</si>
  <si>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</si>
  <si>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</si>
  <si>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</si>
  <si>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</si>
  <si>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</si>
  <si>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</si>
  <si>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</si>
  <si>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</si>
  <si>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</si>
  <si>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</si>
  <si>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</si>
  <si>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</si>
  <si>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</si>
  <si>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</si>
  <si>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</si>
  <si>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</si>
  <si>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</si>
  <si>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</si>
  <si>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</si>
  <si>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</si>
  <si>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</si>
  <si>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</si>
  <si>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</si>
  <si>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</si>
  <si>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</si>
  <si>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</si>
  <si>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</si>
  <si>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</si>
  <si>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</si>
  <si>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</si>
  <si>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</si>
  <si>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</si>
  <si>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</si>
  <si>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</si>
  <si>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</si>
  <si>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</si>
  <si>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</si>
  <si>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</si>
  <si>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</si>
  <si>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</si>
  <si>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</si>
  <si>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</si>
  <si>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</si>
  <si>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</si>
  <si>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</si>
  <si>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</si>
  <si>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</si>
  <si>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</si>
  <si>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</si>
  <si>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</si>
  <si>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</si>
  <si>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</si>
  <si>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</si>
  <si>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</si>
  <si>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</si>
  <si>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</si>
  <si>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</si>
  <si>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</si>
  <si>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</si>
  <si>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</si>
  <si>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</si>
  <si>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</si>
  <si>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</si>
  <si>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</si>
  <si>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</si>
  <si>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</si>
  <si>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</si>
  <si>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</si>
  <si>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</si>
  <si>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</si>
  <si>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</si>
  <si>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</si>
  <si>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</si>
  <si>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</si>
  <si>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</si>
  <si>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</si>
  <si>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</si>
  <si>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</si>
  <si>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</si>
  <si>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</si>
  <si>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</si>
  <si>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</si>
  <si>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</si>
  <si>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</si>
  <si>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</si>
  <si>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</si>
  <si>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</si>
  <si>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</si>
  <si>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</si>
  <si>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</si>
  <si>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</si>
  <si>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</si>
  <si>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</si>
  <si>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</si>
  <si>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</si>
  <si>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</si>
  <si>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</si>
  <si>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</si>
  <si>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</si>
  <si>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</si>
  <si>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</si>
  <si>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</si>
  <si>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</si>
  <si>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</si>
  <si>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</si>
  <si>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</si>
  <si>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</si>
  <si>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</si>
  <si>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</si>
  <si>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</si>
  <si>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</si>
  <si>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</si>
  <si>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</si>
  <si>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</si>
  <si>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</si>
  <si>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</si>
  <si>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</si>
  <si>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</si>
  <si>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</si>
  <si>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</si>
  <si>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</si>
  <si>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</si>
  <si>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</si>
  <si>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</si>
  <si>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</si>
  <si>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</si>
  <si>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</si>
  <si>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</si>
  <si>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</si>
  <si>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</si>
  <si>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</si>
  <si>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</si>
  <si>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</si>
  <si>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</si>
  <si>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</si>
  <si>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</si>
  <si>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</si>
  <si>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</si>
  <si>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</si>
  <si>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</si>
  <si>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</si>
  <si>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</si>
  <si>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</si>
  <si>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</si>
  <si>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</si>
  <si>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</si>
  <si>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</si>
  <si>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</si>
  <si>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</si>
  <si>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</si>
  <si>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</si>
  <si>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</si>
  <si>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</si>
  <si>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</si>
  <si>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</si>
  <si>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</si>
  <si>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</si>
  <si>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</si>
  <si>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</si>
  <si>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</si>
  <si>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</si>
  <si>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</si>
  <si>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</si>
  <si>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</si>
  <si>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</si>
  <si>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</si>
  <si>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</si>
  <si>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</si>
  <si>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</si>
  <si>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</si>
  <si>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</si>
  <si>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</si>
  <si>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</si>
  <si>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</si>
  <si>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</si>
  <si>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</si>
  <si>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</si>
  <si>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</si>
  <si>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</si>
  <si>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</si>
  <si>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</si>
  <si>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</si>
  <si>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</si>
  <si>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</si>
  <si>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</si>
  <si>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</si>
  <si>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</si>
  <si>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</si>
  <si>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</si>
  <si>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</si>
  <si>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</si>
  <si>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</si>
  <si>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</si>
  <si>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</si>
  <si>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</si>
  <si>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</si>
  <si>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</si>
  <si>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</si>
  <si>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</si>
  <si>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</si>
  <si>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</si>
  <si>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</si>
  <si>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</si>
  <si>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</si>
  <si>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</si>
  <si>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</si>
  <si>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</si>
  <si>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</si>
  <si>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</si>
  <si>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</si>
  <si>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</si>
  <si>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</si>
  <si>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</si>
  <si>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</si>
  <si>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</si>
  <si>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</si>
  <si>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</si>
  <si>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</si>
  <si>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</si>
  <si>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</si>
  <si>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</si>
  <si>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</si>
  <si>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</si>
  <si>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</si>
  <si>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</si>
  <si>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</si>
  <si>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</si>
  <si>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</si>
  <si>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</si>
  <si>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</si>
  <si>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</si>
  <si>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</si>
  <si>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</si>
  <si>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</si>
  <si>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</si>
  <si>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</si>
  <si>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</si>
  <si>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</si>
  <si>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</si>
  <si>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</si>
  <si>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</si>
  <si>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</si>
  <si>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</si>
  <si>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</si>
  <si>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</si>
  <si>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</si>
  <si>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</si>
  <si>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</si>
  <si>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</si>
  <si>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</si>
  <si>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</si>
  <si>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</si>
  <si>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</si>
  <si>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</si>
  <si>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</si>
  <si>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</si>
  <si>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</si>
  <si>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</si>
  <si>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</si>
  <si>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</si>
  <si>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</si>
  <si>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</si>
  <si>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</si>
  <si>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</si>
  <si>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</si>
  <si>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</si>
  <si>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</si>
  <si>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</si>
  <si>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</si>
  <si>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</si>
  <si>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</si>
  <si>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</si>
  <si>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</si>
  <si>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</si>
  <si>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</si>
  <si>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</si>
  <si>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</si>
  <si>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</si>
  <si>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</si>
  <si>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</si>
  <si>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</si>
  <si>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</si>
  <si>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</si>
  <si>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</si>
  <si>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</si>
  <si>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</si>
  <si>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</si>
  <si>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</si>
  <si>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</si>
  <si>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</si>
  <si>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</si>
  <si>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</si>
  <si>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</si>
  <si>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</si>
  <si>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</si>
  <si>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</si>
  <si>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</si>
  <si>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</si>
  <si>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</si>
  <si>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</si>
  <si>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</si>
  <si>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</si>
  <si>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</si>
  <si>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</si>
  <si>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</si>
  <si>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</si>
  <si>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</si>
  <si>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</si>
  <si>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</si>
  <si>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</si>
  <si>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</si>
  <si>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</si>
  <si>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</si>
  <si>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</si>
  <si>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</si>
  <si>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</si>
  <si>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</si>
  <si>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</si>
  <si>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</si>
  <si>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</si>
  <si>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</si>
  <si>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</si>
  <si>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</si>
  <si>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</si>
  <si>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</si>
  <si>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</si>
  <si>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</si>
  <si>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</si>
  <si>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</si>
  <si>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</si>
  <si>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</si>
  <si>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</si>
  <si>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</si>
  <si>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</si>
  <si>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</si>
  <si>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</si>
  <si>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</si>
  <si>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</si>
  <si>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</si>
  <si>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</si>
  <si>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</si>
  <si>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</si>
  <si>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</si>
  <si>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</si>
  <si>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</si>
  <si>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</si>
  <si>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</si>
  <si>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</si>
  <si>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</si>
  <si>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</si>
  <si>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</si>
  <si>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</si>
  <si>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</si>
  <si>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</si>
  <si>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</si>
  <si>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</si>
  <si>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</si>
  <si>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</si>
  <si>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</si>
  <si>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</si>
  <si>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</si>
  <si>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</si>
  <si>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</si>
  <si>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</si>
  <si>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</si>
  <si>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</si>
  <si>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</si>
  <si>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</si>
  <si>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</si>
  <si>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</si>
  <si>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</si>
  <si>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</si>
  <si>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</si>
  <si>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</si>
  <si>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</si>
  <si>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</si>
  <si>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</si>
  <si>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</si>
  <si>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</si>
  <si>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</si>
  <si>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</si>
  <si>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</si>
  <si>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</si>
  <si>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</si>
  <si>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</si>
  <si>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</si>
  <si>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</si>
  <si>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</si>
  <si>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</si>
  <si>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</si>
  <si>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</si>
  <si>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</si>
  <si>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</si>
  <si>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</si>
  <si>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</si>
  <si>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</si>
  <si>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</si>
  <si>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</si>
  <si>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</si>
  <si>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</si>
  <si>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</si>
  <si>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</si>
  <si>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</si>
  <si>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</si>
  <si>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</si>
  <si>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</si>
  <si>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</si>
  <si>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</si>
  <si>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</si>
  <si>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</si>
  <si>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</si>
  <si>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</si>
  <si>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</si>
  <si>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</si>
  <si>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</si>
  <si>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</si>
  <si>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</si>
  <si>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</si>
  <si>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</si>
  <si>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</si>
  <si>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</si>
  <si>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</si>
  <si>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</si>
  <si>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</si>
  <si>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</si>
  <si>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</si>
  <si>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</si>
  <si>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</si>
  <si>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</si>
  <si>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</si>
  <si>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</si>
  <si>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</si>
  <si>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</si>
  <si>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</si>
  <si>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</si>
  <si>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</si>
  <si>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</si>
  <si>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</si>
  <si>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</si>
  <si>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</si>
  <si>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</si>
  <si>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</si>
  <si>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</si>
  <si>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</si>
  <si>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</si>
  <si>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</si>
  <si>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</si>
  <si>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</si>
  <si>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</si>
  <si>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</si>
  <si>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</si>
  <si>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</si>
  <si>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</si>
  <si>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</si>
  <si>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</si>
  <si>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</si>
  <si>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</si>
  <si>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</si>
  <si>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</si>
  <si>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</si>
  <si>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</si>
  <si>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</si>
  <si>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</si>
  <si>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</si>
  <si>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</si>
  <si>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</si>
  <si>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</si>
  <si>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</si>
  <si>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</si>
  <si>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</si>
  <si>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</si>
  <si>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</si>
  <si>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</si>
  <si>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</si>
  <si>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</si>
  <si>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</si>
  <si>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</si>
  <si>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</si>
  <si>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</si>
  <si>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</si>
  <si>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</si>
  <si>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</si>
  <si>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</si>
  <si>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</si>
  <si>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</si>
  <si>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</si>
  <si>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</si>
  <si>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</si>
  <si>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</si>
  <si>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</si>
  <si>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</si>
  <si>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</si>
  <si>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</si>
  <si>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</si>
  <si>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</si>
  <si>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</si>
  <si>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</si>
  <si>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</si>
  <si>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</si>
  <si>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</si>
  <si>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</si>
  <si>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</si>
  <si>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</si>
  <si>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</si>
  <si>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</si>
  <si>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</si>
  <si>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</si>
  <si>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</si>
  <si>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</si>
  <si>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</si>
  <si>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</si>
  <si>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</si>
  <si>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</si>
  <si>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</si>
  <si>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</si>
  <si>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</si>
  <si>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</si>
  <si>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</si>
  <si>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</si>
  <si>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</si>
  <si>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</si>
  <si>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</si>
  <si>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</si>
  <si>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</si>
  <si>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</si>
  <si>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</si>
  <si>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</si>
  <si>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</si>
  <si>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</si>
  <si>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</si>
  <si>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</si>
  <si>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</si>
  <si>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</si>
  <si>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</si>
  <si>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</si>
  <si>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</si>
  <si>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</si>
  <si>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</si>
  <si>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</si>
  <si>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</si>
  <si>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</si>
  <si>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</si>
  <si>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</si>
  <si>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</si>
  <si>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</si>
  <si>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</si>
  <si>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</si>
  <si>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</si>
  <si>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</si>
  <si>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</si>
  <si>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</si>
  <si>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</si>
  <si>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</si>
  <si>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</si>
  <si>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</si>
  <si>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</si>
  <si>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</si>
  <si>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</si>
  <si>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</si>
  <si>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</si>
  <si>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</si>
  <si>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</si>
  <si>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</si>
  <si>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</si>
  <si>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</si>
  <si>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</si>
  <si>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</si>
  <si>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</si>
  <si>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</si>
  <si>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</si>
  <si>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</si>
  <si>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</si>
  <si>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</si>
  <si>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</si>
  <si>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</si>
  <si>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</si>
  <si>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</si>
  <si>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</si>
  <si>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</si>
  <si>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</si>
  <si>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</si>
  <si>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</si>
  <si>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</si>
  <si>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</si>
  <si>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</si>
  <si>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</si>
  <si>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</si>
  <si>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</si>
  <si>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</si>
  <si>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</si>
  <si>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</si>
  <si>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</si>
  <si>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</si>
  <si>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</si>
  <si>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</si>
  <si>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</si>
  <si>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</si>
  <si>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</si>
  <si>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</si>
  <si>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</si>
  <si>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</si>
  <si>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</si>
  <si>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</si>
  <si>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</si>
  <si>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</si>
  <si>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</si>
  <si>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</si>
  <si>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</si>
  <si>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</si>
  <si>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</si>
  <si>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</si>
  <si>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</si>
  <si>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</si>
  <si>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</si>
  <si>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</si>
  <si>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</si>
  <si>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</si>
  <si>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</si>
  <si>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</si>
  <si>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</si>
  <si>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</si>
  <si>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</si>
  <si>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</si>
  <si>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</si>
  <si>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</si>
  <si>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</si>
  <si>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</si>
  <si>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</si>
  <si>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</si>
  <si>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</si>
  <si>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</si>
  <si>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</si>
  <si>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</si>
  <si>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</si>
  <si>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</si>
  <si>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</si>
  <si>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</si>
  <si>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</si>
  <si>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</si>
  <si>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</si>
  <si>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</si>
  <si>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</si>
  <si>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</si>
  <si>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</si>
  <si>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</si>
  <si>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</si>
  <si>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</si>
  <si>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</si>
  <si>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</si>
  <si>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</si>
  <si>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</si>
  <si>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</si>
  <si>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</si>
  <si>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</si>
  <si>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</si>
  <si>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</si>
  <si>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</si>
  <si>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</si>
  <si>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</si>
  <si>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</si>
  <si>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</si>
  <si>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</si>
  <si>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</si>
  <si>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</si>
  <si>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</si>
  <si>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</si>
  <si>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</si>
  <si>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</si>
  <si>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</si>
  <si>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</si>
  <si>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</si>
  <si>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</si>
  <si>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</si>
  <si>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</si>
  <si>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</si>
  <si>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</si>
  <si>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</si>
  <si>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</si>
  <si>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</si>
  <si>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</si>
  <si>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</si>
  <si>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</si>
  <si>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</si>
  <si>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</si>
  <si>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</si>
  <si>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</si>
  <si>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</si>
  <si>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</si>
  <si>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</si>
  <si>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</si>
  <si>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</si>
  <si>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</si>
  <si>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</si>
  <si>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</si>
  <si>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</si>
  <si>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</si>
  <si>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</si>
  <si>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</si>
  <si>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</si>
  <si>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</si>
  <si>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</si>
  <si>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</si>
  <si>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</si>
  <si>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</si>
  <si>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</si>
  <si>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</si>
  <si>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</si>
  <si>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</si>
  <si>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</si>
  <si>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</si>
  <si>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</si>
  <si>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</si>
  <si>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</si>
  <si>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</si>
  <si>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</si>
  <si>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</si>
  <si>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</si>
  <si>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</si>
  <si>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</si>
  <si>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</si>
  <si>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</si>
  <si>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</si>
  <si>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</si>
  <si>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</si>
  <si>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</si>
  <si>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</si>
  <si>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</si>
  <si>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</si>
  <si>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</si>
  <si>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</si>
  <si>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</si>
  <si>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</si>
  <si>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</si>
  <si>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</si>
  <si>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</si>
  <si>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</si>
  <si>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</si>
  <si>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</si>
  <si>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</si>
  <si>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</si>
  <si>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</si>
  <si>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</si>
  <si>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</si>
  <si>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</si>
  <si>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</si>
  <si>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</si>
  <si>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</si>
  <si>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</si>
  <si>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</si>
  <si>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</si>
  <si>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</si>
  <si>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</si>
  <si>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</si>
  <si>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</si>
  <si>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</si>
  <si>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</si>
  <si>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</si>
  <si>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</si>
  <si>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</si>
  <si>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</si>
  <si>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</si>
  <si>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</si>
  <si>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</si>
  <si>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</si>
  <si>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</si>
  <si>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</si>
  <si>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</si>
  <si>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</si>
  <si>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</si>
  <si>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</si>
  <si>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</si>
  <si>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</si>
  <si>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</si>
  <si>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</si>
  <si>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</si>
  <si>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</si>
  <si>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</si>
  <si>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</si>
  <si>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</si>
  <si>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</si>
  <si>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</si>
  <si>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</si>
  <si>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</si>
  <si>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</si>
  <si>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</si>
  <si>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</si>
  <si>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</si>
  <si>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</si>
  <si>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</si>
  <si>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</si>
  <si>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</si>
  <si>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</si>
  <si>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</si>
  <si>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</si>
  <si>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</si>
  <si>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</si>
  <si>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</si>
  <si>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</si>
  <si>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</si>
  <si>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</si>
  <si>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</si>
  <si>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</si>
  <si>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</si>
  <si>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</si>
  <si>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</si>
  <si>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</si>
  <si>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</si>
  <si>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</si>
  <si>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</si>
  <si>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</si>
  <si>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</si>
  <si>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</si>
  <si>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</si>
  <si>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</si>
  <si>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</si>
  <si>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</si>
  <si>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</si>
  <si>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</si>
  <si>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</si>
  <si>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</si>
  <si>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</si>
  <si>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</si>
  <si>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</si>
  <si>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</si>
  <si>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</si>
  <si>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</si>
  <si>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</si>
  <si>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</si>
  <si>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</si>
  <si>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</si>
  <si>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</si>
  <si>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</si>
  <si>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</si>
  <si>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</si>
  <si>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</si>
  <si>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</si>
  <si>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</si>
  <si>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</si>
  <si>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</si>
  <si>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</si>
  <si>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</si>
  <si>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</si>
  <si>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</si>
  <si>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</si>
  <si>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</si>
  <si>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</si>
  <si>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</si>
  <si>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</si>
  <si>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</si>
  <si>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</si>
  <si>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</si>
  <si>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</si>
  <si>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</si>
  <si>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</si>
  <si>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</si>
  <si>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</si>
  <si>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</si>
  <si>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</si>
  <si>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</si>
  <si>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</si>
  <si>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</si>
  <si>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</si>
  <si>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</si>
  <si>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</si>
  <si>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</si>
  <si>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</si>
  <si>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</si>
  <si>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</si>
  <si>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</si>
  <si>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</si>
  <si>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</si>
  <si>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</si>
  <si>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</si>
  <si>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</si>
  <si>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</si>
  <si>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</si>
  <si>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</si>
  <si>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</si>
  <si>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</si>
  <si>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</si>
  <si>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</si>
  <si>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</si>
  <si>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</si>
  <si>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</si>
  <si>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</si>
  <si>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</si>
  <si>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</si>
  <si>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</si>
  <si>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</si>
  <si>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</si>
  <si>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</si>
  <si>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</si>
  <si>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</si>
  <si>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</si>
  <si>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</si>
  <si>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</si>
  <si>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</si>
  <si>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</si>
  <si>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</si>
  <si>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</si>
  <si>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</si>
  <si>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</si>
  <si>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</si>
  <si>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</si>
  <si>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</si>
  <si>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</si>
  <si>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</si>
  <si>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</si>
  <si>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</si>
  <si>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</si>
  <si>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</si>
  <si>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</si>
  <si>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</si>
  <si>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</si>
  <si>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</si>
  <si>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</si>
  <si>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</si>
  <si>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</si>
  <si>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</si>
  <si>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</si>
  <si>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</si>
  <si>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</si>
  <si>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</si>
  <si>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</si>
  <si>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</si>
  <si>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</si>
  <si>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</si>
  <si>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</si>
  <si>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</si>
  <si>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</si>
  <si>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</si>
  <si>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</si>
  <si>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</si>
  <si>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</si>
  <si>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</si>
  <si>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</si>
  <si>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</si>
  <si>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</si>
  <si>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</si>
  <si>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</si>
  <si>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</si>
  <si>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</si>
  <si>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</si>
  <si>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</si>
  <si>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</si>
  <si>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</si>
  <si>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</si>
  <si>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</si>
  <si>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</si>
  <si>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</si>
  <si>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</si>
  <si>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</si>
  <si>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</si>
  <si>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</si>
  <si>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</si>
  <si>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</si>
  <si>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</si>
  <si>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</si>
  <si>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</si>
  <si>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</si>
  <si>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</si>
  <si>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</si>
  <si>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</si>
  <si>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</si>
  <si>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</si>
  <si>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</si>
  <si>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</si>
  <si>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</si>
  <si>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</si>
  <si>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</si>
  <si>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</si>
  <si>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</si>
  <si>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</si>
  <si>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</si>
  <si>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</si>
  <si>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</si>
  <si>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</si>
  <si>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</si>
  <si>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</si>
  <si>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</si>
  <si>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</si>
  <si>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</si>
  <si>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</si>
  <si>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</si>
  <si>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</si>
  <si>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</si>
  <si>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</si>
  <si>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</si>
  <si>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</si>
  <si>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</si>
  <si>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</si>
  <si>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</si>
  <si>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</si>
  <si>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</si>
  <si>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</si>
  <si>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</si>
  <si>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</si>
  <si>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</si>
  <si>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</si>
  <si>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</si>
  <si>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</si>
  <si>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</si>
  <si>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</si>
  <si>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</si>
  <si>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</si>
  <si>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</si>
  <si>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</si>
  <si>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</si>
  <si>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</si>
  <si>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</si>
  <si>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</si>
  <si>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</si>
  <si>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</si>
  <si>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</si>
  <si>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</si>
  <si>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</si>
  <si>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</si>
  <si>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</si>
  <si>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</si>
  <si>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</si>
  <si>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</si>
  <si>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</si>
  <si>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</si>
  <si>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</si>
  <si>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</si>
  <si>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</si>
  <si>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</si>
  <si>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</si>
  <si>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</si>
  <si>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</si>
  <si>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</si>
  <si>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</si>
  <si>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</si>
  <si>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</si>
  <si>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</si>
  <si>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</si>
  <si>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</si>
  <si>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</si>
  <si>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</si>
  <si>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</si>
  <si>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</si>
  <si>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</si>
  <si>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</si>
  <si>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</si>
  <si>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</si>
  <si>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</si>
  <si>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</si>
  <si>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</si>
  <si>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</si>
  <si>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</si>
  <si>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</si>
  <si>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</si>
  <si>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</si>
  <si>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</si>
  <si>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</si>
  <si>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</si>
  <si>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</si>
  <si>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</si>
  <si>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</si>
  <si>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</si>
  <si>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</si>
  <si>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</si>
  <si>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</si>
  <si>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</si>
  <si>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</si>
  <si>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</si>
  <si>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</si>
  <si>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</si>
  <si>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</si>
  <si>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</si>
  <si>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</si>
  <si>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</si>
  <si>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</si>
  <si>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</si>
  <si>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</si>
  <si>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</si>
  <si>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</si>
  <si>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</si>
  <si>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</si>
  <si>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</si>
  <si>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</si>
  <si>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</si>
  <si>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</si>
  <si>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</si>
  <si>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</si>
  <si>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</si>
  <si>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</si>
  <si>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</si>
  <si>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</si>
  <si>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</si>
  <si>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</si>
  <si>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</si>
  <si>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</si>
  <si>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</si>
  <si>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</si>
  <si>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</si>
  <si>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</si>
  <si>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</si>
  <si>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</si>
  <si>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</si>
  <si>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</si>
  <si>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</si>
  <si>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</si>
  <si>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</si>
  <si>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</si>
  <si>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</si>
  <si>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</si>
  <si>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</si>
  <si>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</si>
  <si>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</si>
  <si>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</si>
  <si>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</si>
  <si>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</si>
  <si>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</si>
  <si>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</si>
  <si>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</si>
  <si>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</si>
  <si>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</si>
  <si>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</si>
  <si>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</si>
  <si>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</si>
  <si>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</si>
  <si>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</si>
  <si>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</si>
  <si>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</si>
  <si>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</si>
  <si>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</si>
  <si>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</si>
  <si>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</si>
  <si>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</si>
  <si>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</si>
  <si>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</si>
  <si>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</si>
  <si>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</si>
  <si>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</si>
  <si>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</si>
  <si>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</si>
  <si>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</si>
  <si>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</si>
  <si>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</si>
  <si>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</si>
  <si>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</si>
  <si>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</si>
  <si>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</si>
  <si>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</si>
  <si>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</si>
  <si>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</si>
  <si>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</si>
  <si>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</si>
  <si>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</si>
  <si>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</si>
  <si>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</si>
  <si>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</si>
  <si>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</si>
  <si>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</si>
  <si>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</si>
  <si>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</si>
  <si>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</si>
  <si>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</si>
  <si>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</si>
  <si>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</si>
  <si>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</si>
  <si>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</si>
  <si>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</si>
  <si>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</si>
  <si>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</si>
  <si>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</si>
  <si>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</si>
  <si>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</si>
  <si>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</si>
  <si>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</si>
  <si>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</si>
  <si>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</si>
  <si>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</si>
  <si>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</si>
  <si>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</si>
  <si>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</si>
  <si>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</si>
  <si>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</si>
  <si>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</si>
  <si>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</si>
  <si>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</si>
  <si>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</si>
  <si>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</si>
  <si>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</si>
  <si>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</si>
  <si>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</si>
  <si>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</si>
  <si>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</si>
  <si>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</si>
  <si>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</si>
  <si>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</si>
  <si>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</si>
  <si>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</si>
  <si>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</si>
  <si>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</si>
  <si>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</si>
  <si>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</si>
  <si>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</si>
  <si>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</si>
  <si>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</si>
  <si>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</si>
  <si>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</si>
  <si>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</si>
  <si>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</si>
  <si>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</si>
  <si>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</si>
  <si>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</si>
  <si>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</si>
  <si>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</si>
  <si>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</si>
  <si>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</si>
  <si>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</si>
  <si>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</si>
  <si>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</si>
  <si>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</si>
  <si>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</si>
  <si>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</si>
  <si>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</si>
  <si>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</si>
  <si>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</si>
  <si>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</si>
  <si>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</si>
  <si>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</si>
  <si>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</si>
  <si>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</si>
  <si>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</si>
  <si>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</si>
  <si>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</si>
  <si>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</si>
  <si>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</si>
  <si>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</si>
  <si>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</si>
  <si>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</si>
  <si>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</si>
  <si>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</si>
  <si>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</si>
  <si>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</si>
  <si>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</si>
  <si>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</si>
  <si>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</si>
  <si>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</si>
  <si>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</si>
  <si>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</si>
  <si>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</si>
  <si>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</si>
  <si>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</si>
  <si>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</si>
  <si>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</si>
  <si>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</si>
  <si>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</si>
  <si>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</si>
  <si>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</si>
  <si>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</si>
  <si>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</si>
  <si>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</si>
  <si>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</si>
  <si>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</si>
  <si>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</si>
  <si>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</si>
  <si>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</si>
  <si>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</si>
  <si>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</si>
  <si>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</si>
  <si>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</si>
  <si>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</si>
  <si>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</si>
  <si>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</si>
  <si>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</si>
  <si>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</si>
  <si>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</si>
  <si>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</si>
  <si>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</si>
  <si>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</si>
  <si>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</si>
  <si>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</si>
  <si>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</si>
  <si>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</si>
  <si>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</si>
  <si>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</si>
  <si>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</si>
  <si>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</si>
  <si>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</si>
  <si>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</si>
  <si>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</si>
  <si>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</si>
  <si>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</si>
  <si>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</si>
  <si>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</si>
  <si>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</si>
  <si>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</si>
  <si>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</si>
  <si>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</si>
  <si>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</si>
  <si>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</si>
  <si>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</si>
  <si>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</si>
  <si>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</si>
  <si>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</si>
  <si>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</si>
  <si>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</si>
  <si>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</si>
  <si>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</si>
  <si>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</si>
  <si>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</si>
  <si>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</si>
  <si>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</si>
  <si>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</si>
  <si>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</si>
  <si>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</si>
  <si>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</si>
  <si>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</si>
  <si>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</si>
  <si>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</si>
  <si>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</si>
  <si>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</si>
  <si>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</si>
  <si>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</si>
  <si>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</si>
  <si>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</si>
  <si>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</si>
  <si>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</si>
  <si>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</si>
  <si>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</si>
  <si>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</si>
  <si>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</si>
  <si>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</si>
  <si>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</si>
  <si>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</si>
  <si>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</si>
  <si>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</si>
  <si>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</si>
  <si>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</si>
  <si>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</si>
  <si>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</si>
  <si>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</si>
  <si>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</si>
  <si>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</si>
  <si>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</si>
  <si>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</si>
  <si>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</si>
  <si>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</si>
  <si>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</si>
  <si>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</si>
  <si>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</si>
  <si>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</si>
  <si>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</si>
  <si>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</si>
  <si>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</si>
  <si>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</si>
  <si>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</si>
  <si>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</si>
  <si>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</si>
  <si>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</si>
  <si>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</si>
  <si>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</si>
  <si>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</si>
  <si>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</si>
  <si>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</si>
  <si>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</si>
  <si>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</si>
  <si>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</si>
  <si>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</si>
  <si>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</si>
  <si>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</si>
  <si>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</si>
  <si>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</si>
  <si>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</si>
  <si>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</si>
  <si>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</si>
  <si>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</si>
  <si>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</si>
  <si>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</si>
  <si>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</si>
  <si>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</si>
  <si>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</si>
  <si>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</si>
  <si>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</si>
  <si>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</si>
  <si>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</si>
  <si>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</si>
  <si>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</si>
  <si>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</si>
  <si>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</si>
  <si>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</si>
  <si>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</si>
  <si>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</si>
  <si>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</si>
  <si>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</si>
  <si>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</si>
  <si>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</si>
  <si>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</si>
  <si>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</si>
  <si>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</si>
  <si>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</si>
  <si>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</si>
  <si>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</si>
  <si>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</si>
  <si>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</si>
  <si>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</si>
  <si>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</si>
  <si>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</si>
  <si>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</si>
  <si>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</si>
  <si>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</si>
  <si>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</si>
  <si>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</si>
  <si>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</si>
  <si>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</si>
  <si>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</si>
  <si>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</si>
  <si>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</si>
  <si>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</si>
  <si>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</si>
  <si>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</si>
  <si>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</si>
  <si>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</si>
  <si>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</si>
  <si>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</si>
  <si>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</si>
  <si>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</si>
  <si>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</si>
  <si>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</si>
  <si>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</si>
  <si>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</si>
  <si>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</si>
  <si>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</si>
  <si>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</si>
  <si>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</si>
  <si>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</si>
  <si>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</si>
  <si>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</si>
  <si>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</si>
  <si>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</si>
  <si>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</si>
  <si>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</si>
  <si>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</si>
  <si>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</si>
  <si>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</si>
  <si>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</si>
  <si>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</si>
  <si>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</si>
  <si>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</si>
  <si>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</si>
  <si>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</si>
  <si>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</si>
  <si>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</si>
  <si>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</si>
  <si>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</si>
  <si>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</si>
  <si>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</si>
  <si>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</si>
  <si>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</si>
  <si>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</si>
  <si>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</si>
  <si>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</si>
  <si>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</si>
  <si>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</si>
  <si>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</si>
  <si>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</si>
  <si>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</si>
  <si>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</si>
  <si>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</si>
  <si>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</si>
  <si>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</si>
  <si>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</si>
  <si>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</si>
  <si>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</si>
  <si>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</si>
  <si>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</si>
  <si>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</si>
  <si>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</si>
  <si>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</si>
  <si>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</si>
  <si>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</si>
  <si>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</si>
  <si>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</si>
  <si>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</si>
  <si>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</si>
  <si>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</si>
  <si>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</si>
  <si>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</si>
  <si>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</si>
  <si>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</si>
  <si>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</si>
  <si>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</si>
  <si>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</si>
  <si>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</si>
  <si>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</si>
  <si>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</si>
  <si>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</si>
  <si>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</si>
  <si>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</si>
  <si>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</si>
  <si>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</si>
  <si>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</si>
  <si>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</si>
  <si>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</si>
  <si>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</si>
  <si>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</si>
  <si>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</si>
  <si>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</si>
  <si>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</si>
  <si>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</si>
  <si>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</si>
  <si>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</si>
  <si>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</si>
  <si>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</si>
  <si>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</si>
  <si>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</si>
  <si>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</si>
  <si>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</si>
  <si>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</si>
  <si>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</si>
  <si>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</si>
  <si>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</si>
  <si>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</si>
  <si>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</si>
  <si>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</si>
  <si>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</si>
  <si>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</si>
  <si>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</si>
  <si>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</si>
  <si>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</si>
  <si>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</si>
  <si>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</si>
  <si>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</si>
  <si>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</si>
  <si>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</si>
  <si>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</si>
  <si>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</si>
  <si>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</si>
  <si>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</si>
  <si>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</si>
  <si>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</si>
  <si>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</si>
  <si>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</si>
  <si>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</si>
  <si>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</si>
  <si>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</si>
  <si>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</si>
  <si>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</si>
  <si>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</si>
  <si>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</si>
  <si>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</si>
  <si>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</si>
  <si>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</si>
  <si>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</si>
  <si>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</si>
  <si>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</si>
  <si>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</si>
  <si>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</si>
  <si>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</si>
  <si>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</si>
  <si>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</si>
  <si>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</si>
  <si>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</si>
  <si>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</si>
  <si>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</si>
  <si>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</si>
  <si>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</si>
  <si>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</si>
  <si>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</si>
  <si>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</si>
  <si>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</si>
  <si>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</si>
  <si>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</si>
  <si>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</si>
  <si>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</si>
  <si>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</si>
  <si>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</si>
  <si>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</si>
  <si>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</si>
  <si>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</si>
  <si>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</si>
  <si>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</si>
  <si>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</si>
  <si>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</si>
  <si>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</si>
  <si>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</si>
  <si>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</si>
  <si>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</si>
  <si>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</si>
  <si>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</si>
  <si>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</si>
  <si>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</si>
  <si>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</si>
  <si>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</si>
  <si>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</si>
  <si>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</si>
  <si>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</si>
  <si>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</si>
  <si>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</si>
  <si>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</si>
  <si>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</si>
  <si>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</si>
  <si>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</si>
  <si>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</si>
  <si>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</si>
  <si>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</si>
  <si>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</si>
  <si>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</si>
  <si>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</si>
  <si>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</si>
  <si>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</si>
  <si>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</si>
  <si>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</si>
  <si>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</si>
  <si>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</si>
  <si>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</si>
  <si>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</si>
  <si>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</si>
  <si>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</si>
  <si>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</si>
  <si>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</si>
  <si>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</si>
  <si>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</si>
  <si>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</si>
  <si>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</si>
  <si>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</si>
  <si>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</si>
  <si>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</si>
  <si>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</si>
  <si>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</si>
  <si>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</si>
  <si>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</si>
  <si>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</si>
  <si>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</si>
  <si>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</si>
  <si>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</si>
  <si>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</si>
  <si>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</si>
  <si>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</si>
  <si>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</si>
  <si>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</si>
  <si>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</si>
  <si>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</si>
  <si>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</si>
  <si>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</si>
  <si>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</si>
  <si>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</si>
  <si>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</si>
  <si>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</si>
  <si>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</si>
  <si>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</si>
  <si>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</si>
  <si>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</si>
  <si>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</si>
  <si>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</si>
  <si>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</si>
  <si>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</si>
  <si>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</si>
  <si>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</si>
  <si>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</si>
  <si>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</si>
  <si>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</si>
  <si>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</si>
  <si>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</si>
  <si>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</si>
  <si>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</si>
  <si>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</si>
  <si>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</si>
  <si>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</si>
  <si>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</si>
  <si>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</si>
  <si>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</si>
  <si>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</si>
  <si>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</si>
  <si>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</si>
  <si>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</si>
  <si>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</si>
  <si>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</si>
  <si>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</si>
  <si>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</si>
  <si>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</si>
  <si>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</si>
  <si>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</si>
  <si>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</si>
  <si>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</si>
  <si>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</si>
  <si>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</si>
  <si>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</si>
  <si>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</si>
  <si>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</si>
  <si>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</si>
  <si>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</si>
  <si>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</si>
  <si>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</si>
  <si>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</si>
  <si>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</si>
  <si>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</si>
  <si>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</si>
  <si>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</si>
  <si>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</si>
  <si>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</si>
  <si>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</si>
  <si>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</si>
  <si>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</si>
  <si>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</si>
  <si>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</si>
  <si>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</si>
  <si>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</si>
  <si>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</si>
  <si>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</si>
  <si>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</si>
  <si>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</si>
  <si>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</si>
  <si>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</si>
  <si>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</si>
  <si>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</si>
  <si>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</si>
  <si>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</si>
  <si>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</si>
  <si>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</si>
  <si>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</si>
  <si>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</si>
  <si>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</si>
  <si>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</si>
  <si>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</si>
  <si>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</si>
  <si>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</si>
  <si>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</si>
  <si>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</si>
  <si>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</si>
  <si>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</si>
  <si>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</si>
  <si>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</si>
  <si>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</si>
  <si>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</si>
  <si>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</si>
  <si>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</si>
  <si>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</si>
  <si>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</si>
  <si>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</si>
  <si>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</si>
  <si>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</si>
  <si>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</si>
  <si>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</si>
  <si>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</si>
  <si>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</si>
  <si>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</si>
  <si>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</si>
  <si>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</si>
  <si>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</si>
  <si>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</si>
  <si>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</si>
  <si>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</si>
  <si>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</si>
  <si>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</si>
  <si>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</si>
  <si>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</si>
  <si>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</si>
  <si>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</si>
  <si>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</si>
  <si>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</si>
  <si>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</si>
  <si>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</si>
  <si>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</si>
  <si>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</si>
  <si>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</si>
  <si>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</si>
  <si>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</si>
  <si>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</si>
  <si>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</si>
  <si>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</si>
  <si>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</si>
  <si>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</si>
  <si>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</si>
  <si>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</si>
  <si>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</si>
  <si>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</si>
  <si>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</si>
  <si>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</si>
  <si>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</si>
  <si>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</si>
  <si>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</si>
  <si>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</si>
  <si>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</si>
  <si>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</si>
  <si>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</si>
  <si>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</si>
  <si>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</si>
  <si>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</si>
  <si>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</si>
  <si>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</si>
  <si>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</si>
  <si>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</si>
  <si>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</si>
  <si>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</si>
  <si>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</si>
  <si>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</si>
  <si>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</si>
  <si>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</si>
  <si>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</si>
  <si>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</si>
  <si>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</si>
  <si>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</si>
  <si>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</si>
  <si>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</si>
  <si>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</si>
  <si>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</si>
  <si>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</si>
  <si>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</si>
  <si>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</si>
  <si>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</si>
  <si>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</si>
  <si>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</si>
  <si>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</si>
  <si>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</si>
  <si>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</si>
  <si>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</si>
  <si>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</si>
  <si>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</si>
  <si>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</si>
  <si>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</si>
  <si>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</si>
  <si>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</si>
  <si>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</si>
  <si>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</si>
  <si>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</si>
  <si>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</si>
  <si>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</si>
  <si>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</si>
  <si>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</si>
  <si>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</si>
  <si>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</si>
  <si>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</si>
  <si>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</si>
  <si>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</si>
  <si>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</si>
  <si>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</si>
  <si>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</si>
  <si>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</si>
  <si>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</si>
  <si>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</si>
  <si>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</si>
  <si>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</si>
  <si>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</si>
  <si>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</si>
  <si>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</si>
  <si>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</si>
  <si>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</si>
  <si>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</si>
  <si>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</si>
  <si>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</si>
  <si>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</si>
  <si>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</si>
  <si>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</si>
  <si>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</si>
  <si>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</si>
  <si>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</si>
  <si>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</si>
  <si>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</si>
  <si>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</si>
  <si>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</si>
  <si>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</si>
  <si>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</si>
  <si>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</si>
  <si>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</si>
  <si>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</si>
  <si>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</si>
  <si>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</si>
  <si>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</si>
  <si>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</si>
  <si>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</si>
  <si>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</si>
  <si>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</si>
  <si>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</si>
  <si>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</si>
  <si>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</si>
  <si>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</si>
  <si>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</si>
  <si>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</si>
  <si>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</si>
  <si>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</si>
  <si>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</si>
  <si>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</si>
  <si>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</si>
  <si>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</si>
  <si>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</si>
  <si>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</si>
  <si>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</si>
  <si>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</si>
  <si>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</si>
  <si>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</si>
  <si>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</si>
  <si>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</si>
  <si>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</si>
  <si>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</si>
  <si>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</si>
  <si>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</si>
  <si>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</si>
  <si>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</si>
  <si>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</si>
  <si>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</si>
  <si>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</si>
  <si>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</si>
  <si>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</si>
  <si>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</si>
  <si>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</si>
  <si>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</si>
  <si>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</si>
  <si>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</si>
  <si>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</si>
  <si>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</si>
  <si>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</si>
  <si>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</si>
  <si>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</si>
  <si>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</si>
  <si>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</si>
  <si>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</si>
  <si>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</si>
  <si>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</si>
  <si>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</si>
  <si>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</si>
  <si>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</si>
  <si>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</si>
  <si>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</si>
  <si>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</si>
  <si>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</si>
  <si>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</si>
  <si>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</si>
  <si>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</si>
  <si>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</si>
  <si>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</si>
  <si>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</si>
  <si>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</si>
  <si>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</si>
  <si>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</si>
  <si>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</si>
  <si>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</si>
  <si>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</si>
  <si>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</si>
  <si>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</si>
  <si>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</si>
  <si>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</si>
  <si>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</si>
  <si>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</si>
  <si>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</si>
  <si>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</si>
  <si>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</si>
  <si>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</si>
  <si>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</si>
  <si>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</si>
  <si>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</si>
  <si>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</si>
  <si>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</si>
  <si>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</si>
  <si>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</si>
  <si>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</si>
  <si>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</si>
  <si>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</si>
  <si>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</si>
  <si>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</si>
  <si>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</si>
  <si>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</si>
  <si>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</si>
  <si>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</si>
  <si>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</si>
  <si>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</si>
  <si>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</si>
  <si>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</si>
  <si>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</si>
  <si>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</si>
  <si>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</si>
  <si>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</si>
  <si>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</si>
  <si>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</si>
  <si>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</si>
  <si>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</si>
  <si>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</si>
  <si>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</si>
  <si>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</si>
  <si>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</si>
  <si>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</si>
  <si>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</si>
  <si>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</si>
  <si>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</si>
  <si>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</si>
  <si>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</si>
  <si>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</si>
  <si>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</si>
  <si>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</si>
  <si>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</si>
  <si>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</si>
  <si>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</si>
  <si>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</si>
  <si>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</si>
  <si>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</si>
  <si>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</si>
  <si>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</si>
  <si>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</si>
  <si>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</si>
  <si>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</si>
  <si>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</si>
  <si>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</si>
  <si>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</si>
  <si>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</si>
  <si>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</si>
  <si>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</si>
  <si>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</si>
  <si>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</si>
  <si>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</si>
  <si>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</si>
  <si>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</si>
  <si>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</si>
  <si>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</si>
  <si>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</si>
  <si>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</si>
  <si>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</si>
  <si>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</si>
  <si>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</si>
  <si>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</si>
  <si>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</si>
  <si>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</si>
  <si>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</si>
  <si>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</si>
  <si>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</si>
  <si>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</si>
  <si>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</si>
  <si>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</si>
  <si>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</si>
  <si>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</si>
  <si>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</si>
  <si>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</si>
  <si>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</si>
  <si>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</si>
  <si>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</si>
  <si>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</si>
  <si>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</si>
  <si>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</si>
  <si>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</si>
  <si>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</si>
  <si>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</si>
  <si>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</si>
  <si>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</si>
  <si>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</si>
  <si>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</si>
  <si>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</si>
  <si>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</si>
  <si>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</si>
  <si>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</si>
  <si>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</si>
  <si>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</si>
  <si>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</si>
  <si>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</si>
  <si>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</si>
  <si>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</si>
  <si>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</si>
  <si>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</si>
  <si>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</si>
  <si>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</si>
  <si>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</si>
  <si>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</si>
  <si>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</si>
  <si>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</si>
  <si>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</si>
  <si>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</si>
  <si>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</si>
  <si>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</si>
  <si>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</si>
  <si>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</si>
  <si>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</si>
  <si>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</si>
  <si>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</si>
  <si>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</si>
  <si>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</si>
  <si>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</si>
  <si>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</si>
  <si>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</si>
  <si>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</si>
  <si>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</si>
  <si>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</si>
  <si>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</si>
  <si>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</si>
  <si>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</si>
  <si>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</si>
  <si>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</si>
  <si>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</si>
  <si>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</si>
  <si>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</si>
  <si>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</si>
  <si>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</si>
  <si>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</si>
  <si>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</si>
  <si>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</si>
  <si>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</si>
  <si>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</si>
  <si>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</si>
  <si>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</si>
  <si>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</si>
  <si>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</si>
  <si>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</si>
  <si>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</si>
  <si>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</si>
  <si>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</si>
  <si>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</si>
  <si>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</si>
  <si>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</si>
  <si>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</si>
  <si>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</si>
  <si>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</si>
  <si>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</si>
  <si>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</si>
  <si>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</si>
  <si>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</si>
  <si>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</si>
  <si>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</si>
  <si>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</si>
  <si>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</si>
  <si>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</si>
  <si>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</si>
  <si>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</si>
  <si>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</si>
  <si>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</si>
  <si>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</si>
  <si>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</si>
  <si>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</si>
  <si>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</si>
  <si>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</si>
  <si>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</si>
  <si>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</si>
  <si>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</si>
  <si>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</si>
  <si>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</si>
  <si>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</si>
  <si>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</si>
  <si>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</si>
  <si>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</si>
  <si>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</si>
  <si>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</si>
  <si>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</si>
  <si>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</si>
  <si>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</si>
  <si>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</si>
  <si>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</si>
  <si>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</si>
  <si>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</si>
  <si>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</si>
  <si>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</si>
  <si>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</si>
  <si>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</si>
  <si>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</si>
  <si>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</si>
  <si>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</si>
  <si>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</si>
  <si>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</si>
  <si>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</si>
  <si>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</si>
  <si>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</si>
  <si>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</si>
  <si>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</si>
  <si>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</si>
  <si>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</si>
  <si>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</si>
  <si>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</si>
  <si>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</si>
  <si>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</si>
  <si>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</si>
  <si>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</si>
  <si>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</si>
  <si>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</si>
  <si>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</si>
  <si>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</si>
  <si>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</si>
  <si>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</si>
  <si>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</si>
  <si>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</si>
  <si>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</si>
  <si>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</si>
  <si>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</si>
  <si>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</si>
  <si>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</si>
  <si>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</si>
  <si>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</si>
  <si>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</si>
  <si>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</si>
  <si>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</si>
  <si>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</si>
  <si>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</si>
  <si>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</si>
  <si>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</si>
  <si>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</si>
  <si>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</si>
  <si>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</si>
  <si>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</si>
  <si>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</si>
  <si>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</si>
  <si>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</si>
  <si>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</si>
  <si>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</si>
  <si>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</si>
  <si>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</si>
  <si>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</si>
  <si>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</si>
  <si>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</si>
  <si>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</si>
  <si>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</si>
  <si>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</si>
  <si>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</si>
  <si>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</si>
  <si>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</si>
  <si>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</si>
  <si>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</si>
  <si>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</si>
  <si>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</si>
  <si>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</si>
  <si>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</si>
  <si>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</si>
  <si>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</si>
  <si>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</si>
  <si>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</si>
  <si>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</si>
  <si>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</si>
  <si>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</si>
  <si>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</si>
  <si>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</si>
  <si>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</si>
  <si>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</si>
  <si>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</si>
  <si>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</si>
  <si>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</si>
  <si>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</si>
  <si>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</si>
  <si>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</si>
  <si>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</si>
  <si>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</si>
  <si>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</si>
  <si>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</si>
  <si>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</si>
  <si>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</si>
  <si>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</si>
  <si>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</si>
  <si>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</si>
  <si>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</si>
  <si>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</si>
  <si>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</si>
  <si>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</si>
  <si>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</si>
  <si>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</si>
  <si>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</si>
  <si>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</si>
  <si>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</si>
  <si>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</si>
  <si>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</si>
  <si>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</si>
  <si>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</si>
  <si>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</si>
  <si>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</si>
  <si>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</si>
  <si>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</si>
  <si>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</si>
  <si>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</si>
  <si>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</si>
  <si>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</si>
  <si>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</si>
  <si>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</si>
  <si>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</si>
  <si>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</si>
  <si>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</si>
  <si>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</si>
  <si>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</si>
  <si>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</si>
  <si>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</si>
  <si>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</si>
  <si>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</si>
  <si>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</si>
  <si>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</si>
  <si>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</si>
  <si>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</si>
  <si>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</si>
  <si>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</si>
  <si>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</si>
  <si>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</si>
  <si>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</si>
  <si>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</si>
  <si>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</si>
  <si>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</si>
  <si>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</si>
  <si>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</si>
  <si>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</si>
  <si>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</si>
  <si>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</si>
  <si>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</si>
  <si>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</si>
  <si>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</si>
  <si>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</si>
  <si>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</si>
  <si>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</si>
  <si>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</si>
  <si>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</si>
  <si>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</si>
  <si>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</si>
  <si>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</si>
  <si>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</si>
  <si>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</si>
  <si>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</si>
  <si>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</si>
  <si>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</si>
  <si>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</si>
  <si>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</si>
  <si>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</si>
  <si>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</si>
  <si>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</si>
  <si>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</si>
  <si>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</si>
  <si>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</si>
  <si>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</si>
  <si>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</si>
  <si>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</si>
  <si>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</si>
  <si>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</si>
  <si>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</si>
  <si>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</si>
  <si>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</si>
  <si>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</si>
  <si>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</si>
  <si>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</si>
  <si>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</si>
  <si>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</si>
  <si>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</si>
  <si>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</si>
  <si>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</si>
  <si>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</si>
  <si>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</si>
  <si>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</si>
  <si>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</si>
  <si>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</si>
  <si>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</si>
  <si>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</si>
  <si>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</si>
  <si>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</si>
  <si>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</si>
  <si>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</si>
  <si>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</si>
  <si>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</si>
  <si>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</si>
  <si>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</si>
  <si>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</si>
  <si>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</si>
  <si>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</si>
  <si>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</si>
  <si>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</si>
  <si>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</si>
  <si>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</si>
  <si>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</si>
  <si>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</si>
  <si>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</si>
  <si>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</si>
  <si>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</si>
  <si>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</si>
  <si>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</si>
  <si>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</si>
  <si>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</si>
  <si>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</si>
  <si>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</si>
  <si>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</si>
  <si>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</si>
  <si>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</si>
  <si>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</si>
  <si>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</si>
  <si>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</si>
  <si>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</si>
  <si>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</si>
  <si>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</si>
  <si>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</si>
  <si>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</si>
  <si>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</si>
  <si>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</si>
  <si>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</si>
  <si>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</si>
  <si>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</si>
  <si>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</si>
  <si>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</si>
  <si>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</si>
  <si>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</si>
  <si>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</si>
  <si>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</si>
  <si>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</si>
  <si>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</si>
  <si>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</si>
  <si>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</si>
  <si>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</si>
  <si>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</si>
  <si>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</si>
  <si>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</si>
  <si>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</si>
  <si>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</si>
  <si>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</si>
  <si>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</si>
  <si>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</si>
  <si>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</si>
  <si>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</si>
  <si>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</si>
  <si>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</si>
  <si>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</si>
  <si>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</si>
  <si>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</si>
  <si>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</si>
  <si>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</si>
  <si>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</si>
  <si>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</si>
  <si>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</si>
  <si>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</si>
  <si>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</si>
  <si>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</si>
  <si>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</si>
  <si>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</si>
  <si>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</si>
  <si>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</si>
  <si>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</si>
  <si>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</si>
  <si>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</si>
  <si>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</si>
  <si>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</si>
  <si>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</si>
  <si>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</si>
  <si>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</si>
  <si>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</si>
  <si>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</si>
  <si>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</si>
  <si>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</si>
  <si>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</si>
  <si>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</si>
  <si>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</si>
  <si>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</si>
  <si>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</si>
  <si>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</si>
  <si>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</si>
  <si>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</si>
  <si>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</si>
  <si>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</si>
  <si>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</si>
  <si>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</si>
  <si>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</si>
  <si>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</si>
  <si>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</si>
  <si>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</si>
  <si>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</si>
  <si>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</si>
  <si>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</si>
  <si>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</si>
  <si>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</si>
  <si>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</si>
  <si>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</si>
  <si>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</si>
  <si>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</si>
  <si>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</si>
  <si>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</si>
  <si>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</si>
  <si>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</si>
  <si>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</si>
  <si>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</si>
  <si>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</si>
  <si>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</si>
  <si>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</si>
  <si>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</si>
  <si>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</si>
  <si>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</si>
  <si>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</si>
  <si>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</si>
  <si>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</si>
  <si>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</si>
  <si>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</si>
  <si>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</si>
  <si>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</si>
  <si>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</si>
  <si>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</si>
  <si>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</si>
  <si>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</si>
  <si>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</si>
  <si>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</si>
  <si>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</si>
  <si>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</si>
  <si>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</si>
  <si>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</si>
  <si>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</si>
  <si>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</si>
  <si>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</si>
  <si>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</si>
  <si>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</si>
  <si>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</si>
  <si>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</si>
  <si>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</si>
  <si>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</si>
  <si>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</si>
  <si>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</si>
  <si>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</si>
  <si>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</si>
  <si>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</si>
  <si>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</si>
  <si>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</si>
  <si>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</si>
  <si>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</si>
  <si>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</si>
  <si>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</si>
  <si>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</si>
  <si>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</si>
  <si>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</si>
  <si>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</si>
  <si>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</si>
  <si>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</si>
  <si>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</si>
  <si>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</si>
  <si>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</si>
  <si>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</si>
  <si>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</si>
  <si>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</si>
  <si>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</si>
  <si>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</si>
  <si>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</si>
  <si>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</si>
  <si>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</si>
  <si>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</si>
  <si>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</si>
  <si>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</si>
  <si>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</si>
  <si>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</si>
  <si>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</si>
  <si>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</si>
  <si>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</si>
  <si>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</si>
  <si>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</si>
  <si>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</si>
  <si>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</si>
  <si>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</si>
  <si>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</si>
  <si>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</si>
  <si>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</si>
  <si>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</si>
  <si>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</si>
  <si>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</si>
  <si>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</si>
  <si>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</si>
  <si>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</si>
  <si>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</si>
  <si>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</si>
  <si>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</si>
  <si>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</si>
  <si>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</si>
  <si>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</si>
  <si>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</si>
  <si>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</si>
  <si>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</si>
  <si>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</si>
  <si>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</si>
  <si>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</si>
  <si>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</si>
  <si>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</si>
  <si>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</si>
  <si>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</si>
  <si>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</si>
  <si>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</si>
  <si>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</si>
  <si>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</si>
  <si>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</si>
  <si>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</si>
  <si>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</si>
  <si>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</si>
  <si>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</si>
  <si>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</si>
  <si>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</si>
  <si>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</si>
  <si>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</si>
  <si>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</si>
  <si>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</si>
  <si>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</si>
  <si>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</si>
  <si>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</si>
  <si>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</si>
  <si>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</si>
  <si>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</si>
  <si>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</si>
  <si>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</si>
  <si>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</si>
  <si>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</si>
  <si>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</si>
  <si>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</si>
  <si>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</si>
  <si>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</si>
  <si>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</si>
  <si>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</si>
  <si>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</si>
  <si>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</si>
  <si>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</si>
  <si>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</si>
  <si>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</si>
  <si>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</si>
  <si>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</si>
  <si>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</si>
  <si>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</si>
  <si>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</si>
  <si>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</si>
  <si>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</si>
  <si>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</si>
  <si>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</si>
  <si>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</si>
  <si>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</si>
  <si>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</si>
  <si>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</si>
  <si>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</si>
  <si>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</si>
  <si>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</si>
  <si>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</si>
  <si>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</si>
  <si>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</si>
  <si>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</si>
  <si>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</si>
  <si>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</si>
  <si>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</si>
  <si>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</si>
  <si>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</si>
  <si>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</si>
  <si>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</si>
  <si>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</si>
  <si>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</si>
  <si>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</si>
  <si>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</si>
  <si>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</si>
  <si>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</si>
  <si>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</si>
  <si>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</si>
  <si>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</si>
  <si>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</si>
  <si>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</si>
  <si>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</si>
  <si>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</si>
  <si>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</si>
  <si>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</si>
  <si>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</si>
  <si>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</si>
  <si>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</si>
  <si>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</si>
  <si>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</si>
  <si>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</si>
  <si>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</si>
  <si>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</si>
  <si>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</si>
  <si>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</si>
  <si>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</si>
  <si>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</si>
  <si>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</si>
  <si>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</si>
  <si>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</si>
  <si>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</si>
  <si>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</si>
  <si>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</si>
  <si>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</si>
  <si>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</si>
  <si>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</si>
  <si>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</si>
  <si>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</si>
  <si>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</si>
  <si>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</si>
  <si>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</si>
  <si>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</si>
  <si>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</si>
  <si>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</si>
  <si>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</si>
  <si>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</si>
  <si>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</si>
  <si>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</si>
  <si>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</si>
  <si>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</si>
  <si>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</si>
  <si>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</si>
  <si>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</si>
  <si>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</si>
  <si>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</si>
  <si>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</si>
  <si>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</si>
  <si>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</si>
  <si>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</si>
  <si>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</si>
  <si>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</si>
  <si>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</si>
  <si>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</si>
  <si>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</si>
  <si>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</si>
  <si>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</si>
  <si>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</si>
  <si>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</si>
  <si>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</si>
  <si>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</si>
  <si>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</si>
  <si>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</si>
  <si>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</si>
  <si>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</si>
  <si>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</si>
  <si>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</si>
  <si>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</si>
  <si>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</si>
  <si>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</si>
  <si>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</si>
  <si>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</si>
  <si>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</si>
  <si>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</si>
  <si>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</si>
  <si>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</si>
  <si>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</si>
  <si>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</si>
  <si>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</si>
  <si>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</si>
  <si>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</si>
  <si>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</si>
  <si>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</si>
  <si>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</si>
  <si>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</si>
  <si>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</si>
  <si>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</si>
  <si>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</si>
  <si>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</si>
  <si>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</si>
  <si>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</si>
  <si>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</si>
  <si>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</si>
  <si>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</si>
  <si>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</si>
  <si>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</si>
  <si>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</si>
  <si>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</si>
  <si>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</si>
  <si>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</si>
  <si>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</si>
  <si>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</si>
  <si>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</si>
  <si>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</si>
  <si>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</si>
  <si>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</si>
  <si>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</si>
  <si>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</si>
  <si>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</si>
  <si>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</si>
  <si>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</si>
  <si>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</si>
  <si>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</si>
  <si>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</si>
  <si>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</si>
  <si>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</si>
  <si>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</si>
  <si>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</si>
  <si>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</si>
  <si>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</si>
  <si>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</si>
  <si>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</si>
  <si>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</si>
  <si>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</si>
  <si>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</si>
  <si>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</si>
  <si>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</si>
  <si>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</si>
  <si>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</si>
  <si>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</si>
  <si>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</si>
  <si>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</si>
  <si>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</si>
  <si>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</si>
  <si>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</si>
  <si>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</si>
  <si>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</si>
  <si>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</si>
  <si>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</si>
  <si>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</si>
  <si>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</si>
  <si>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</si>
  <si>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</si>
  <si>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</si>
  <si>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</si>
  <si>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</si>
  <si>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</si>
  <si>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</si>
  <si>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</si>
  <si>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</si>
  <si>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</si>
  <si>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</si>
  <si>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</si>
  <si>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</si>
  <si>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</si>
  <si>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</si>
  <si>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</si>
  <si>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</si>
  <si>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</si>
  <si>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</si>
  <si>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</si>
  <si>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</si>
  <si>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</si>
  <si>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</si>
  <si>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</si>
  <si>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</si>
  <si>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</si>
  <si>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</si>
  <si>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</si>
  <si>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</si>
  <si>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</si>
  <si>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</si>
  <si>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</si>
  <si>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</si>
  <si>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</si>
  <si>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</si>
  <si>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</si>
  <si>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</si>
  <si>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</si>
  <si>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</si>
  <si>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</si>
  <si>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</si>
  <si>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</si>
  <si>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</si>
  <si>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</si>
  <si>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</si>
  <si>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</si>
  <si>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</si>
  <si>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</si>
  <si>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</si>
  <si>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</si>
  <si>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</si>
  <si>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</si>
  <si>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</si>
  <si>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</si>
  <si>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</si>
  <si>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</si>
  <si>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</si>
  <si>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</si>
  <si>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</si>
  <si>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</si>
  <si>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</si>
  <si>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</si>
  <si>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</si>
  <si>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</si>
  <si>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</si>
  <si>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</si>
  <si>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</si>
  <si>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</si>
  <si>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</si>
  <si>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</si>
  <si>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</si>
  <si>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</si>
  <si>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</si>
  <si>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</si>
  <si>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</si>
  <si>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</si>
  <si>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</si>
  <si>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</si>
  <si>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</si>
  <si>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</si>
  <si>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</si>
  <si>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</si>
  <si>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</si>
  <si>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</si>
  <si>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</si>
  <si>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</si>
  <si>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</si>
  <si>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</si>
  <si>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</si>
  <si>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</si>
  <si>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</si>
  <si>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</si>
  <si>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</si>
  <si>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</si>
  <si>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</si>
  <si>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</si>
  <si>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</si>
  <si>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</si>
  <si>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</si>
  <si>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</si>
  <si>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</si>
  <si>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</si>
  <si>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</si>
  <si>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</si>
  <si>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</si>
  <si>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</si>
  <si>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</si>
  <si>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</si>
  <si>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</si>
  <si>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</si>
  <si>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</si>
  <si>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</si>
  <si>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</si>
  <si>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</si>
  <si>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</si>
  <si>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</si>
  <si>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</si>
  <si>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</si>
  <si>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</si>
  <si>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</si>
  <si>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</si>
  <si>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</si>
  <si>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</si>
  <si>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</si>
  <si>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</si>
  <si>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</si>
  <si>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</si>
  <si>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</si>
  <si>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</si>
  <si>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</si>
  <si>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</si>
  <si>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</si>
  <si>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</si>
  <si>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</si>
  <si>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</si>
  <si>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</si>
  <si>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</si>
  <si>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</si>
  <si>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</si>
  <si>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</si>
  <si>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</si>
  <si>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</si>
  <si>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</si>
  <si>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</si>
  <si>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</si>
  <si>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</si>
  <si>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</si>
  <si>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</si>
  <si>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</si>
  <si>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</si>
  <si>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</si>
  <si>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</si>
  <si>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</si>
  <si>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</si>
  <si>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</si>
  <si>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</si>
  <si>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</si>
  <si>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</si>
  <si>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</si>
  <si>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</si>
  <si>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</si>
  <si>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</si>
  <si>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</si>
  <si>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</si>
  <si>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</si>
  <si>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</si>
  <si>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</si>
  <si>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</si>
  <si>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</si>
  <si>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</si>
  <si>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</si>
  <si>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</si>
  <si>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</si>
  <si>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</si>
  <si>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</si>
  <si>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</si>
  <si>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</si>
  <si>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</si>
  <si>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</si>
  <si>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</si>
  <si>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</si>
  <si>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</si>
  <si>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</si>
  <si>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</si>
  <si>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</si>
  <si>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</si>
  <si>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</si>
  <si>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</si>
  <si>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</si>
  <si>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</si>
  <si>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</si>
  <si>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</si>
  <si>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</si>
  <si>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</si>
  <si>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</si>
  <si>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</si>
  <si>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</si>
  <si>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</si>
  <si>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</si>
  <si>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</si>
  <si>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</si>
  <si>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</si>
  <si>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</si>
  <si>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</si>
  <si>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</si>
  <si>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</si>
  <si>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</si>
  <si>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</si>
  <si>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</si>
  <si>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</si>
  <si>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</si>
  <si>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</si>
  <si>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</si>
  <si>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</si>
  <si>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</si>
  <si>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</si>
  <si>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</si>
  <si>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</si>
  <si>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</si>
  <si>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</si>
  <si>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</si>
  <si>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</si>
  <si>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</si>
  <si>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</si>
  <si>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</si>
  <si>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</si>
  <si>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</si>
  <si>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</si>
  <si>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</si>
  <si>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</si>
  <si>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</si>
  <si>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</si>
  <si>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</si>
  <si>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</si>
  <si>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</si>
  <si>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</si>
  <si>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</si>
  <si>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</si>
  <si>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</si>
  <si>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</si>
  <si>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</si>
  <si>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</si>
  <si>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</si>
  <si>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</si>
  <si>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</si>
  <si>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</si>
  <si>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</si>
  <si>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</si>
  <si>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</si>
  <si>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</si>
  <si>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</si>
  <si>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</si>
  <si>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</si>
  <si>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</si>
  <si>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</si>
  <si>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</si>
  <si>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</si>
  <si>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</si>
  <si>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</si>
  <si>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</si>
  <si>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</si>
  <si>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</si>
  <si>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</si>
  <si>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</si>
  <si>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</si>
  <si>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</si>
  <si>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</si>
  <si>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</si>
  <si>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</si>
  <si>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</si>
  <si>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</si>
  <si>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</si>
  <si>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</si>
  <si>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</si>
  <si>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</si>
  <si>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</si>
  <si>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</si>
  <si>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</si>
  <si>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</si>
  <si>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</si>
  <si>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</si>
  <si>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</si>
  <si>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</si>
  <si>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</si>
  <si>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</si>
  <si>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</si>
  <si>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</si>
  <si>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</si>
  <si>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</si>
  <si>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</si>
  <si>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</si>
  <si>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</si>
  <si>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</si>
  <si>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</si>
  <si>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</si>
  <si>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</si>
  <si>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</si>
  <si>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</si>
  <si>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</si>
  <si>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</si>
  <si>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</si>
  <si>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</si>
  <si>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</si>
  <si>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</si>
  <si>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</si>
  <si>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</si>
  <si>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</si>
  <si>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</si>
  <si>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</si>
  <si>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</si>
  <si>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</si>
  <si>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</si>
  <si>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</si>
  <si>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</si>
  <si>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</si>
  <si>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</si>
  <si>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</si>
  <si>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</si>
  <si>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</si>
  <si>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</si>
  <si>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</si>
  <si>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</si>
  <si>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</si>
  <si>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</si>
  <si>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</si>
  <si>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</si>
  <si>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</si>
  <si>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</si>
  <si>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</si>
  <si>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</si>
  <si>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</si>
  <si>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</si>
  <si>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</si>
  <si>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</si>
  <si>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</si>
  <si>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</si>
  <si>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</si>
  <si>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</si>
  <si>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</si>
  <si>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</si>
  <si>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</si>
  <si>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</si>
  <si>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</si>
  <si>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</si>
  <si>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</si>
  <si>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</si>
  <si>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</si>
  <si>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</si>
  <si>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</si>
  <si>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</si>
  <si>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</si>
  <si>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</si>
  <si>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</si>
  <si>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</si>
  <si>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</si>
  <si>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</si>
  <si>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</si>
  <si>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</si>
  <si>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</si>
  <si>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</si>
  <si>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</si>
  <si>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</si>
  <si>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</si>
  <si>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</si>
  <si>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</si>
  <si>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</si>
  <si>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</si>
  <si>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</si>
  <si>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</si>
  <si>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</si>
  <si>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</si>
  <si>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</si>
  <si>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</si>
  <si>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</si>
  <si>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</si>
  <si>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</si>
  <si>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</si>
  <si>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</si>
  <si>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</si>
  <si>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</si>
  <si>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</si>
  <si>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</si>
  <si>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</si>
  <si>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</si>
  <si>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</si>
  <si>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</si>
  <si>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</si>
  <si>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</si>
  <si>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</si>
  <si>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</si>
  <si>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</si>
  <si>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</si>
  <si>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</si>
  <si>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</si>
  <si>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</si>
  <si>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</si>
  <si>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</si>
  <si>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</si>
  <si>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</si>
  <si>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</si>
  <si>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</si>
  <si>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</si>
  <si>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</si>
  <si>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</si>
  <si>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</si>
  <si>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</si>
  <si>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</si>
  <si>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</si>
  <si>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</si>
  <si>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</si>
  <si>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</si>
  <si>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</si>
  <si>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</si>
  <si>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</si>
  <si>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</si>
  <si>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</si>
  <si>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</si>
  <si>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</si>
  <si>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</si>
  <si>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</si>
  <si>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</si>
  <si>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</si>
  <si>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</si>
  <si>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</si>
  <si>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</si>
  <si>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</si>
  <si>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</si>
  <si>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</si>
  <si>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</si>
  <si>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</si>
  <si>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</si>
  <si>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</si>
  <si>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</si>
  <si>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</si>
  <si>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</si>
  <si>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</si>
  <si>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</si>
  <si>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</si>
  <si>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</si>
  <si>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</si>
  <si>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</si>
  <si>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</si>
  <si>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</si>
  <si>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</si>
  <si>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</si>
  <si>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</si>
  <si>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</si>
  <si>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</si>
  <si>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</si>
  <si>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</si>
  <si>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</si>
  <si>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</si>
  <si>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</si>
  <si>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</si>
  <si>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</si>
  <si>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</si>
  <si>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</si>
  <si>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</si>
  <si>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</si>
  <si>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</si>
  <si>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</si>
  <si>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</si>
  <si>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</si>
  <si>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</si>
  <si>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</si>
  <si>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</si>
  <si>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</si>
  <si>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</si>
  <si>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</si>
  <si>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</si>
  <si>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</si>
  <si>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</si>
  <si>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</si>
  <si>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</si>
  <si>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</si>
  <si>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</si>
  <si>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</si>
  <si>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</si>
  <si>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</si>
  <si>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</si>
  <si>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</si>
  <si>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</si>
  <si>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</si>
  <si>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</si>
  <si>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</si>
  <si>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</si>
  <si>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</si>
  <si>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</si>
  <si>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</si>
  <si>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</si>
  <si>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</si>
  <si>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</si>
  <si>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</si>
  <si>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</si>
  <si>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</si>
  <si>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</si>
  <si>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</si>
  <si>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</si>
  <si>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</si>
  <si>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</si>
  <si>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</si>
  <si>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</si>
  <si>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</si>
  <si>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</si>
  <si>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</si>
  <si>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</si>
  <si>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</si>
  <si>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</si>
  <si>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</si>
  <si>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</si>
  <si>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</si>
  <si>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</si>
  <si>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</si>
  <si>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</si>
  <si>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</si>
  <si>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</si>
  <si>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</si>
  <si>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</si>
  <si>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</si>
  <si>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</si>
  <si>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</si>
  <si>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</si>
  <si>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</si>
  <si>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</si>
  <si>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</si>
  <si>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</si>
  <si>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</si>
  <si>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</si>
  <si>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</si>
  <si>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</si>
  <si>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</si>
  <si>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</si>
  <si>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</si>
  <si>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</si>
  <si>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</si>
  <si>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</si>
  <si>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</si>
  <si>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</si>
  <si>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</si>
  <si>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</si>
  <si>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</si>
  <si>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</si>
  <si>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</si>
  <si>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</si>
  <si>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</si>
  <si>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</si>
  <si>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</si>
  <si>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</si>
  <si>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</si>
  <si>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</si>
  <si>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</si>
  <si>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</si>
  <si>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</si>
  <si>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</si>
  <si>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</si>
  <si>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</si>
  <si>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</si>
  <si>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</si>
  <si>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</si>
  <si>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</si>
  <si>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</si>
  <si>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</si>
  <si>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</si>
  <si>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</si>
  <si>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</si>
  <si>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</si>
  <si>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</si>
  <si>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</si>
  <si>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</si>
  <si>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</si>
  <si>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</si>
  <si>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</si>
  <si>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</si>
  <si>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</si>
  <si>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</si>
  <si>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</si>
  <si>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</si>
  <si>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</si>
  <si>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</si>
  <si>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</si>
  <si>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</si>
  <si>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</si>
  <si>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</si>
  <si>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</si>
  <si>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</si>
  <si>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</si>
  <si>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</si>
  <si>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</si>
  <si>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</si>
  <si>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</si>
  <si>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</si>
  <si>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</si>
  <si>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</si>
  <si>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</si>
  <si>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</si>
  <si>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</si>
  <si>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</si>
  <si>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</si>
  <si>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</si>
  <si>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</si>
  <si>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</si>
  <si>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</si>
  <si>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</si>
  <si>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</si>
  <si>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</si>
  <si>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</si>
  <si>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</si>
  <si>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</si>
  <si>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</si>
  <si>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</si>
  <si>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</si>
  <si>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</si>
  <si>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</si>
  <si>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</si>
  <si>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</si>
  <si>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</si>
  <si>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</si>
  <si>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</si>
  <si>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</si>
  <si>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</si>
  <si>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</si>
  <si>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</si>
  <si>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</si>
  <si>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</si>
  <si>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</si>
  <si>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</si>
  <si>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</si>
  <si>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</si>
  <si>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</si>
  <si>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</si>
  <si>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</si>
  <si>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</si>
  <si>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</si>
  <si>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</si>
  <si>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</si>
  <si>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</si>
  <si>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</si>
  <si>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</si>
  <si>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</si>
  <si>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</si>
  <si>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</si>
  <si>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</si>
  <si>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</si>
  <si>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</si>
  <si>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</si>
  <si>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</si>
  <si>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</si>
  <si>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</si>
  <si>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</si>
  <si>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</si>
  <si>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</si>
  <si>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</si>
  <si>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</si>
  <si>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</si>
  <si>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</si>
  <si>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</si>
  <si>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</si>
  <si>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</si>
  <si>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</si>
  <si>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</si>
  <si>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</si>
  <si>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</si>
  <si>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</si>
  <si>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</si>
  <si>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</si>
  <si>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</si>
  <si>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</si>
  <si>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</si>
  <si>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</si>
  <si>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</si>
  <si>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</si>
  <si>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</si>
  <si>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</si>
  <si>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</si>
  <si>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</si>
  <si>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</si>
  <si>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</si>
  <si>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</si>
  <si>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</si>
  <si>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</si>
  <si>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</si>
  <si>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</si>
  <si>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</si>
  <si>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</si>
  <si>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</si>
  <si>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</si>
  <si>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</si>
  <si>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</si>
  <si>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</si>
  <si>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</si>
  <si>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</si>
  <si>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</si>
  <si>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</si>
  <si>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</si>
  <si>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</si>
  <si>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</si>
  <si>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</si>
  <si>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</si>
  <si>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</si>
  <si>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</si>
  <si>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</si>
  <si>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</si>
  <si>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</si>
  <si>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</si>
  <si>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</si>
  <si>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</si>
  <si>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</si>
  <si>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</si>
  <si>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</si>
  <si>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</si>
  <si>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</si>
  <si>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</si>
  <si>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</si>
  <si>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</si>
  <si>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</si>
  <si>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</si>
  <si>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</si>
  <si>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</si>
  <si>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</si>
  <si>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</si>
  <si>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</si>
  <si>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</si>
  <si>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</si>
  <si>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</si>
  <si>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</si>
  <si>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</si>
  <si>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</si>
  <si>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</si>
  <si>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</si>
  <si>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</si>
  <si>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</si>
  <si>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</si>
  <si>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</si>
  <si>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</si>
  <si>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</si>
  <si>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</si>
  <si>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</si>
  <si>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</si>
  <si>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</si>
  <si>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</si>
  <si>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</si>
  <si>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</si>
  <si>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</si>
  <si>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</si>
  <si>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</si>
  <si>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</si>
  <si>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</si>
  <si>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</si>
  <si>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</si>
  <si>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</si>
  <si>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</si>
  <si>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</si>
  <si>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</si>
  <si>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</si>
  <si>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</si>
  <si>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</si>
  <si>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</si>
  <si>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</si>
  <si>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</si>
  <si>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</si>
  <si>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</si>
  <si>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</si>
  <si>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</si>
  <si>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</si>
  <si>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</si>
  <si>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</si>
  <si>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</si>
  <si>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</si>
  <si>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</si>
  <si>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</si>
  <si>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</si>
  <si>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</si>
  <si>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</si>
  <si>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</si>
  <si>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</si>
  <si>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</si>
  <si>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</si>
  <si>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</si>
  <si>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</si>
  <si>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</si>
  <si>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</si>
  <si>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</si>
  <si>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</si>
  <si>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</si>
  <si>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</si>
  <si>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</si>
  <si>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</si>
  <si>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</si>
  <si>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</si>
  <si>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</si>
  <si>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</si>
  <si>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</si>
  <si>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</si>
  <si>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</si>
  <si>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</si>
  <si>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</si>
  <si>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</si>
  <si>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</si>
  <si>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</si>
  <si>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</si>
  <si>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</si>
  <si>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</si>
  <si>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</si>
  <si>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</si>
  <si>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</si>
  <si>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</si>
  <si>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</si>
  <si>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</si>
  <si>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</si>
  <si>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</si>
  <si>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</si>
  <si>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</si>
  <si>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</si>
  <si>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</si>
  <si>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</si>
  <si>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</si>
  <si>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</si>
  <si>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</si>
  <si>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</si>
  <si>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</si>
  <si>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</si>
  <si>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</si>
  <si>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</si>
  <si>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</si>
  <si>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</si>
  <si>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</si>
  <si>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</si>
  <si>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</si>
  <si>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</si>
  <si>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</si>
  <si>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</si>
  <si>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</si>
  <si>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</si>
  <si>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</si>
  <si>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</si>
  <si>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</si>
  <si>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</si>
  <si>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</si>
  <si>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</si>
  <si>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</si>
  <si>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</si>
  <si>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</si>
  <si>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</si>
  <si>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</si>
  <si>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</si>
  <si>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</si>
  <si>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</si>
  <si>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</si>
  <si>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</si>
  <si>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</si>
  <si>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</si>
  <si>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</si>
  <si>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</si>
  <si>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</si>
  <si>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</si>
  <si>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</si>
  <si>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</si>
  <si>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</si>
  <si>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</si>
  <si>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</si>
  <si>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</si>
  <si>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</si>
  <si>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</si>
  <si>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</si>
  <si>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</si>
  <si>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</si>
  <si>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</si>
  <si>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</si>
  <si>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</si>
  <si>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</si>
  <si>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</si>
  <si>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</si>
  <si>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</si>
  <si>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</si>
  <si>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</si>
  <si>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</si>
  <si>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</si>
  <si>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</si>
  <si>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</si>
  <si>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</si>
  <si>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</si>
  <si>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</si>
  <si>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</si>
  <si>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</si>
  <si>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</si>
  <si>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</si>
  <si>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</si>
  <si>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</si>
  <si>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</si>
  <si>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</si>
  <si>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</si>
  <si>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</si>
  <si>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</si>
  <si>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</si>
  <si>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</si>
  <si>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</si>
  <si>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</si>
  <si>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</si>
  <si>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</si>
  <si>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</si>
  <si>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</si>
  <si>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</si>
  <si>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</si>
  <si>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</si>
  <si>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</si>
  <si>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</si>
  <si>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</si>
  <si>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</si>
  <si>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</si>
  <si>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</si>
  <si>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</si>
  <si>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</si>
  <si>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</si>
  <si>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</si>
  <si>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</si>
  <si>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</si>
  <si>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</si>
  <si>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</si>
  <si>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</si>
  <si>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</si>
  <si>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</si>
  <si>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</si>
  <si>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</si>
  <si>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</si>
  <si>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</si>
  <si>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</si>
  <si>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</si>
  <si>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</si>
  <si>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</si>
  <si>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</si>
  <si>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</si>
  <si>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</si>
  <si>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</si>
  <si>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</si>
  <si>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</si>
  <si>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</si>
  <si>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</si>
  <si>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</si>
  <si>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</si>
  <si>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</si>
  <si>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</si>
  <si>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</si>
  <si>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</si>
  <si>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</si>
  <si>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</si>
  <si>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</si>
  <si>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</si>
  <si>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</si>
  <si>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</si>
  <si>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</si>
  <si>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</si>
  <si>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</si>
  <si>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</si>
  <si>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</si>
  <si>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</si>
  <si>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</si>
  <si>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</si>
  <si>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</si>
  <si>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</si>
  <si>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</si>
  <si>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</si>
  <si>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</si>
  <si>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</si>
  <si>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</si>
  <si>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</si>
  <si>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</si>
  <si>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</si>
  <si>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</si>
  <si>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</si>
  <si>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</si>
  <si>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</si>
  <si>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</si>
  <si>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</si>
  <si>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</si>
  <si>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</si>
  <si>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</si>
  <si>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</si>
  <si>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</si>
  <si>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</si>
  <si>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</si>
  <si>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</si>
  <si>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</si>
  <si>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</si>
  <si>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</si>
  <si>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</si>
  <si>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</si>
  <si>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</si>
  <si>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</si>
  <si>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</si>
  <si>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</si>
  <si>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</si>
  <si>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</si>
  <si>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</si>
  <si>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</si>
  <si>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</si>
  <si>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</si>
  <si>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</si>
  <si>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</si>
  <si>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</si>
  <si>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</si>
  <si>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</si>
  <si>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</si>
  <si>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</si>
  <si>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</si>
  <si>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</si>
  <si>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</si>
  <si>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</si>
  <si>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</si>
  <si>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</si>
  <si>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</si>
  <si>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</si>
  <si>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</si>
  <si>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</si>
  <si>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</si>
  <si>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</si>
  <si>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</si>
  <si>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</si>
  <si>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</si>
  <si>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</si>
  <si>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</si>
  <si>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</si>
  <si>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</si>
  <si>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</si>
  <si>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</si>
  <si>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</si>
  <si>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</si>
  <si>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</si>
  <si>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</si>
  <si>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</si>
  <si>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</si>
  <si>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</si>
  <si>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</si>
  <si>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</si>
  <si>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</si>
  <si>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</si>
  <si>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</si>
  <si>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</si>
  <si>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</si>
  <si>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</si>
  <si>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</si>
  <si>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</si>
  <si>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</si>
  <si>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</si>
  <si>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</si>
  <si>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</si>
  <si>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</si>
  <si>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</si>
  <si>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</si>
  <si>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</si>
  <si>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</si>
  <si>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</si>
  <si>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</si>
  <si>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</si>
  <si>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</si>
  <si>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</si>
  <si>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</si>
  <si>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</si>
  <si>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</si>
  <si>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</si>
  <si>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</si>
  <si>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</si>
  <si>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</si>
  <si>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</si>
  <si>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</si>
  <si>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</si>
  <si>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</si>
  <si>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</si>
  <si>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</si>
  <si>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</si>
  <si>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</si>
  <si>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</si>
  <si>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</si>
  <si>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</si>
  <si>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</si>
  <si>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</si>
  <si>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</si>
  <si>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</si>
  <si>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</si>
  <si>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</si>
  <si>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</si>
  <si>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</si>
  <si>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</si>
  <si>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</si>
  <si>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</si>
  <si>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</si>
  <si>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</si>
  <si>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</si>
  <si>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</si>
  <si>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</si>
  <si>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</si>
  <si>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</si>
  <si>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</si>
  <si>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</si>
  <si>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</si>
  <si>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</si>
  <si>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</si>
  <si>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</si>
  <si>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</si>
  <si>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</si>
  <si>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</si>
  <si>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</si>
  <si>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</si>
  <si>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</si>
  <si>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</si>
  <si>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</si>
  <si>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</si>
  <si>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</si>
  <si>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</si>
  <si>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</si>
  <si>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</si>
  <si>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</si>
  <si>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</si>
  <si>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</si>
  <si>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</si>
  <si>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</si>
  <si>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</si>
  <si>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</si>
  <si>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</si>
  <si>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</si>
  <si>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</si>
  <si>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</si>
  <si>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</si>
  <si>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</si>
  <si>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</si>
  <si>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</si>
  <si>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</si>
  <si>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</si>
  <si>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</si>
  <si>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</si>
  <si>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</si>
  <si>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</si>
  <si>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</si>
  <si>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</si>
  <si>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</si>
  <si>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</si>
  <si>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</si>
  <si>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</si>
  <si>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</si>
  <si>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</si>
  <si>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</si>
  <si>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</si>
  <si>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</si>
  <si>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</si>
  <si>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</si>
  <si>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</si>
  <si>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</si>
  <si>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</si>
  <si>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</si>
  <si>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</si>
  <si>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</si>
  <si>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</si>
  <si>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</si>
  <si>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</si>
  <si>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</si>
  <si>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</si>
  <si>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</si>
  <si>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</si>
  <si>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</si>
  <si>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</si>
  <si>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</si>
  <si>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</si>
  <si>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</si>
  <si>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</si>
  <si>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</si>
  <si>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</si>
  <si>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</si>
  <si>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</si>
  <si>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</si>
  <si>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</si>
  <si>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</si>
  <si>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</si>
  <si>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</si>
  <si>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</si>
  <si>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</si>
  <si>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</si>
  <si>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</si>
  <si>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</si>
  <si>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</si>
  <si>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</si>
  <si>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</si>
  <si>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</si>
  <si>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</si>
  <si>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</si>
  <si>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</si>
  <si>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</si>
  <si>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</si>
  <si>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</si>
  <si>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</si>
  <si>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</si>
  <si>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</si>
  <si>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</si>
  <si>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</si>
  <si>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</si>
  <si>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</si>
  <si>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</si>
  <si>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</si>
  <si>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</si>
  <si>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</si>
  <si>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</si>
  <si>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</si>
  <si>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</si>
  <si>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</si>
  <si>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</si>
  <si>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</si>
  <si>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</si>
  <si>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</si>
  <si>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</si>
  <si>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</si>
  <si>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</si>
  <si>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</si>
  <si>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</si>
  <si>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</si>
  <si>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</si>
  <si>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</si>
  <si>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</si>
  <si>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</si>
  <si>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</si>
  <si>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</si>
  <si>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</si>
  <si>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</si>
  <si>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</si>
  <si>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</si>
  <si>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</si>
  <si>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</si>
  <si>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</si>
  <si>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</si>
  <si>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</si>
  <si>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</si>
  <si>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</si>
  <si>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</si>
  <si>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</si>
  <si>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</si>
  <si>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</si>
  <si>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</si>
  <si>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</si>
  <si>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</si>
  <si>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</si>
  <si>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</si>
  <si>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</si>
  <si>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</si>
  <si>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</si>
  <si>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</si>
  <si>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</si>
  <si>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</si>
  <si>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</si>
  <si>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</si>
  <si>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</si>
  <si>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</si>
  <si>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</si>
  <si>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</si>
  <si>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</si>
  <si>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</si>
  <si>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</si>
  <si>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</si>
  <si>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</si>
  <si>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</si>
  <si>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</si>
  <si>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</si>
  <si>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</si>
  <si>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</si>
  <si>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</si>
  <si>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</si>
  <si>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</si>
  <si>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</si>
  <si>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</si>
  <si>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</si>
  <si>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</si>
  <si>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</si>
  <si>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</si>
  <si>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</si>
  <si>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</si>
  <si>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</si>
  <si>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</si>
  <si>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</si>
  <si>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</si>
  <si>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</si>
  <si>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</si>
  <si>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</si>
  <si>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</si>
  <si>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</si>
  <si>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</si>
  <si>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</si>
  <si>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</si>
  <si>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</si>
  <si>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</si>
  <si>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</si>
  <si>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</si>
  <si>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</si>
  <si>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</si>
  <si>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</si>
  <si>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</si>
  <si>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</si>
  <si>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</si>
  <si>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</si>
  <si>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</si>
  <si>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</si>
  <si>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</si>
  <si>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</si>
  <si>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</si>
  <si>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</si>
  <si>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</si>
  <si>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</si>
  <si>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</si>
  <si>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</si>
  <si>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</si>
  <si>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</si>
  <si>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</si>
  <si>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</si>
  <si>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</si>
  <si>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</si>
  <si>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</si>
  <si>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</si>
  <si>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</si>
  <si>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</si>
  <si>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</si>
  <si>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</si>
  <si>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</si>
  <si>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</si>
  <si>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</si>
  <si>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</si>
  <si>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</si>
  <si>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</si>
  <si>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</si>
  <si>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</si>
  <si>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</si>
  <si>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</si>
  <si>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</si>
  <si>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</si>
  <si>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</si>
  <si>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</si>
  <si>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</si>
  <si>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</si>
  <si>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</si>
  <si>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</si>
  <si>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</si>
  <si>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</si>
  <si>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</si>
  <si>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</si>
  <si>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</si>
  <si>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</si>
  <si>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</si>
  <si>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</si>
  <si>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</si>
  <si>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</si>
  <si>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</si>
  <si>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</si>
  <si>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</si>
  <si>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</si>
  <si>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</si>
  <si>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</si>
  <si>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</si>
  <si>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</si>
  <si>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</si>
  <si>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</si>
  <si>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</si>
  <si>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</si>
  <si>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</si>
  <si>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</si>
  <si>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</si>
  <si>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</si>
  <si>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</si>
  <si>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</si>
  <si>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</si>
  <si>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</si>
  <si>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</si>
  <si>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</si>
  <si>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</si>
  <si>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</si>
  <si>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</si>
  <si>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</si>
  <si>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</si>
  <si>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</si>
  <si>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</si>
  <si>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</si>
  <si>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</si>
  <si>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</si>
  <si>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</si>
  <si>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</si>
  <si>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</si>
  <si>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</si>
  <si>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</si>
  <si>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</si>
  <si>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</si>
  <si>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</si>
  <si>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</si>
  <si>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</si>
  <si>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</si>
  <si>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</si>
  <si>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</si>
  <si>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</si>
  <si>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</si>
  <si>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</si>
  <si>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</si>
  <si>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</si>
  <si>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</si>
  <si>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</si>
  <si>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</si>
  <si>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</si>
  <si>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</si>
  <si>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</si>
  <si>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</si>
  <si>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</si>
  <si>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</si>
  <si>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</si>
  <si>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</si>
  <si>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</si>
  <si>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</si>
  <si>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</si>
  <si>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</si>
  <si>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</si>
  <si>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</si>
  <si>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</si>
  <si>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</si>
  <si>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</si>
  <si>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</si>
  <si>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</si>
  <si>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</si>
  <si>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</si>
  <si>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</si>
  <si>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</si>
  <si>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</si>
  <si>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</si>
  <si>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</si>
  <si>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</si>
  <si>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</si>
  <si>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</si>
  <si>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</si>
  <si>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</si>
  <si>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</si>
  <si>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</si>
  <si>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</si>
  <si>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</si>
  <si>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</si>
  <si>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</si>
  <si>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</si>
  <si>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</si>
  <si>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</si>
  <si>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</si>
  <si>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</si>
  <si>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</si>
  <si>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</si>
  <si>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</si>
  <si>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</si>
  <si>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</si>
  <si>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</si>
  <si>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</si>
  <si>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</si>
  <si>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</si>
  <si>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</si>
  <si>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</si>
  <si>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</si>
  <si>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</si>
  <si>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</si>
  <si>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</si>
  <si>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</si>
  <si>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</si>
  <si>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</si>
  <si>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</si>
  <si>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</si>
  <si>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</si>
  <si>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</si>
  <si>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</si>
  <si>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</si>
  <si>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</si>
  <si>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</si>
  <si>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</si>
  <si>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</si>
  <si>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</si>
  <si>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</si>
  <si>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</si>
  <si>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</si>
  <si>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</si>
  <si>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</si>
  <si>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</si>
  <si>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</si>
  <si>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</si>
  <si>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</si>
  <si>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</si>
  <si>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</si>
  <si>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</si>
  <si>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</si>
  <si>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</si>
  <si>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</si>
  <si>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</si>
  <si>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</si>
  <si>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</si>
  <si>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</si>
  <si>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</si>
  <si>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</si>
  <si>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</si>
  <si>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</si>
  <si>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</si>
  <si>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</si>
  <si>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</si>
  <si>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</si>
  <si>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</si>
  <si>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</si>
  <si>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</si>
  <si>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</si>
  <si>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</si>
  <si>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</si>
  <si>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</si>
  <si>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</si>
  <si>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</si>
  <si>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</si>
  <si>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</si>
  <si>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</si>
  <si>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</si>
  <si>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</si>
  <si>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</si>
  <si>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</si>
  <si>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</si>
  <si>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</si>
  <si>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</si>
  <si>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</si>
  <si>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</si>
  <si>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</si>
  <si>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</si>
  <si>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</si>
  <si>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</si>
  <si>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</si>
  <si>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</si>
  <si>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</si>
  <si>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</si>
  <si>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</si>
  <si>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</si>
  <si>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</si>
  <si>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</si>
  <si>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</si>
  <si>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</si>
  <si>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</si>
  <si>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</si>
  <si>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</si>
  <si>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</si>
  <si>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</si>
  <si>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</si>
  <si>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</si>
  <si>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</si>
  <si>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</si>
  <si>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</si>
  <si>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</si>
  <si>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</si>
  <si>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</si>
  <si>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</si>
  <si>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</si>
  <si>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</si>
  <si>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</si>
  <si>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</si>
  <si>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</si>
  <si>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</si>
  <si>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</si>
  <si>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</si>
  <si>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</si>
  <si>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</si>
  <si>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</si>
  <si>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</si>
  <si>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</si>
  <si>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</si>
  <si>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</si>
  <si>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</si>
  <si>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</si>
  <si>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</si>
  <si>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</si>
  <si>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</si>
  <si>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</si>
  <si>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</si>
  <si>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</si>
  <si>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</si>
  <si>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</si>
  <si>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</si>
  <si>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</si>
  <si>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</si>
  <si>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</si>
  <si>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</si>
  <si>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</si>
  <si>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</si>
  <si>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</si>
  <si>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</si>
  <si>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</si>
  <si>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</si>
  <si>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</si>
  <si>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</si>
  <si>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</si>
  <si>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</si>
  <si>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</si>
  <si>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</si>
  <si>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</si>
  <si>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</si>
  <si>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</si>
  <si>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</si>
  <si>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</si>
  <si>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</si>
  <si>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</si>
  <si>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</si>
  <si>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</si>
  <si>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</si>
  <si>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</si>
  <si>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</si>
  <si>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</si>
  <si>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</si>
  <si>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</si>
  <si>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</si>
  <si>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</si>
  <si>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</si>
  <si>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</si>
  <si>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</si>
  <si>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</si>
  <si>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</si>
  <si>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</si>
  <si>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</si>
  <si>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</si>
  <si>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</si>
  <si>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</si>
  <si>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</si>
  <si>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</si>
  <si>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</si>
  <si>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</si>
  <si>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</si>
  <si>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</si>
  <si>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</si>
  <si>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</si>
  <si>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</si>
  <si>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</si>
  <si>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</si>
  <si>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</si>
  <si>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</si>
  <si>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</si>
  <si>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</si>
  <si>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</si>
  <si>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</si>
  <si>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</si>
  <si>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</si>
  <si>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</si>
  <si>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</si>
  <si>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</si>
  <si>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</si>
  <si>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</si>
  <si>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</si>
  <si>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</si>
  <si>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</si>
  <si>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</si>
  <si>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</si>
  <si>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</si>
  <si>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</si>
  <si>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</si>
  <si>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</si>
  <si>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</si>
  <si>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</si>
  <si>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</si>
  <si>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</si>
  <si>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</si>
  <si>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</si>
  <si>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</si>
  <si>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</si>
  <si>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</si>
  <si>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</si>
  <si>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</si>
  <si>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</si>
  <si>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</si>
  <si>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</si>
  <si>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</si>
  <si>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</si>
  <si>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</si>
  <si>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</si>
  <si>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</si>
  <si>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</si>
  <si>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</si>
  <si>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</si>
  <si>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</si>
  <si>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</si>
  <si>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</si>
  <si>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</si>
  <si>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</si>
  <si>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</si>
  <si>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</si>
  <si>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</si>
  <si>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</si>
  <si>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</si>
  <si>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</si>
  <si>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</si>
  <si>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</si>
  <si>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</si>
  <si>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</si>
  <si>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</si>
  <si>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</si>
  <si>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</si>
  <si>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</si>
  <si>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</si>
  <si>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</si>
  <si>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</si>
  <si>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</si>
  <si>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</si>
  <si>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</si>
  <si>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</si>
  <si>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</si>
  <si>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</si>
  <si>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</si>
  <si>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</si>
  <si>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</si>
  <si>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</si>
  <si>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</si>
  <si>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</si>
  <si>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</si>
  <si>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</si>
  <si>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</si>
  <si>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</si>
  <si>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</si>
  <si>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</si>
  <si>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</si>
  <si>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</si>
  <si>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</si>
  <si>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</si>
  <si>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</si>
  <si>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</si>
  <si>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</si>
  <si>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</si>
  <si>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</si>
  <si>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</si>
  <si>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</si>
  <si>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</si>
  <si>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</si>
  <si>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</si>
  <si>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</si>
  <si>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</si>
  <si>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</si>
  <si>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</si>
  <si>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</si>
  <si>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</si>
  <si>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</si>
  <si>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</si>
  <si>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</si>
  <si>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</si>
  <si>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</si>
  <si>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</si>
  <si>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</si>
  <si>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</si>
  <si>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</si>
  <si>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</si>
  <si>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</si>
  <si>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</si>
  <si>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</si>
  <si>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</si>
  <si>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</si>
  <si>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</si>
  <si>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</si>
  <si>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</si>
  <si>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</si>
  <si>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</si>
  <si>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</si>
  <si>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</si>
  <si>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</si>
  <si>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</si>
  <si>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</si>
  <si>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</si>
  <si>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</si>
  <si>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</si>
  <si>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</si>
  <si>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</si>
  <si>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</si>
  <si>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</si>
  <si>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</si>
  <si>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</si>
  <si>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</si>
  <si>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</si>
  <si>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</si>
  <si>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</si>
  <si>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</si>
  <si>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</si>
  <si>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</si>
  <si>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</si>
  <si>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</si>
  <si>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</si>
  <si>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</si>
  <si>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</si>
  <si>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</si>
  <si>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</si>
  <si>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</si>
  <si>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</si>
  <si>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</si>
  <si>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</si>
  <si>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</si>
  <si>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</si>
  <si>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</si>
  <si>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</si>
  <si>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</si>
  <si>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</si>
  <si>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</si>
  <si>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</si>
  <si>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</si>
  <si>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</si>
  <si>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</si>
  <si>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</si>
  <si>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</si>
  <si>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</si>
  <si>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</si>
  <si>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</si>
  <si>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</si>
  <si>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</si>
  <si>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</si>
  <si>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</si>
  <si>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</si>
  <si>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</si>
  <si>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</si>
  <si>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</si>
  <si>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</si>
  <si>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</si>
  <si>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</si>
  <si>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</si>
  <si>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</si>
  <si>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</si>
  <si>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</si>
  <si>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</si>
  <si>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</si>
  <si>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</si>
  <si>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</si>
  <si>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</si>
  <si>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</si>
  <si>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</si>
  <si>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</si>
  <si>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</si>
  <si>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</si>
  <si>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</si>
  <si>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</si>
  <si>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</si>
  <si>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</si>
  <si>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</si>
  <si>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</si>
  <si>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</si>
  <si>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</si>
  <si>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</si>
  <si>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</si>
  <si>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</si>
  <si>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</si>
  <si>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</si>
  <si>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</si>
  <si>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</si>
  <si>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</si>
  <si>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</si>
  <si>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</si>
  <si>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</si>
  <si>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</si>
  <si>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</si>
  <si>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</si>
  <si>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</si>
  <si>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</si>
  <si>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</si>
  <si>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</si>
  <si>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</si>
  <si>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</si>
  <si>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</si>
  <si>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</si>
  <si>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</si>
  <si>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</si>
  <si>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</si>
  <si>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</si>
  <si>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</si>
  <si>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</si>
  <si>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</si>
  <si>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</si>
  <si>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</si>
  <si>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</si>
  <si>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</si>
  <si>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</si>
  <si>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</si>
  <si>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</si>
  <si>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</si>
  <si>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</si>
  <si>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</si>
  <si>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</si>
  <si>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</si>
  <si>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</si>
  <si>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</si>
  <si>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</si>
  <si>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</si>
  <si>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</si>
  <si>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</si>
  <si>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</si>
  <si>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</si>
  <si>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</si>
  <si>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</si>
  <si>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</si>
  <si>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</si>
  <si>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</si>
  <si>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</si>
  <si>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</si>
  <si>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</si>
  <si>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</si>
  <si>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</si>
  <si>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</si>
  <si>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</si>
  <si>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</si>
  <si>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</si>
  <si>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</si>
  <si>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</si>
  <si>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</si>
  <si>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</si>
  <si>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</si>
  <si>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</si>
  <si>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</si>
  <si>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</si>
  <si>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</si>
  <si>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</si>
  <si>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</si>
  <si>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</si>
  <si>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</si>
  <si>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</si>
  <si>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</si>
  <si>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</si>
  <si>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</si>
  <si>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</si>
  <si>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</si>
  <si>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</si>
  <si>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</si>
  <si>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</si>
  <si>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</si>
  <si>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</si>
  <si>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</si>
  <si>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</si>
  <si>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</si>
  <si>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</si>
  <si>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</si>
  <si>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</si>
  <si>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</si>
  <si>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</si>
  <si>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</si>
  <si>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</si>
  <si>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</si>
  <si>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</si>
  <si>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</si>
  <si>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</si>
  <si>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</si>
  <si>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</si>
  <si>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</si>
  <si>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</si>
  <si>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</si>
  <si>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</si>
  <si>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</si>
  <si>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</si>
  <si>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</si>
  <si>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</si>
  <si>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</si>
  <si>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</si>
  <si>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</si>
  <si>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</si>
  <si>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</si>
  <si>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</si>
  <si>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</si>
  <si>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</si>
  <si>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</si>
  <si>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</si>
  <si>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</si>
  <si>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</si>
  <si>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</si>
  <si>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</si>
  <si>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</si>
  <si>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</si>
  <si>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</si>
  <si>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</si>
  <si>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</si>
  <si>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</si>
  <si>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</si>
  <si>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</si>
  <si>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</si>
  <si>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</si>
  <si>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</si>
  <si>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</si>
  <si>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</si>
  <si>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</si>
  <si>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</si>
  <si>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</si>
  <si>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</si>
  <si>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</si>
  <si>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</si>
  <si>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</si>
  <si>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</si>
  <si>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</si>
  <si>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</si>
  <si>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</si>
  <si>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</si>
  <si>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</si>
  <si>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</si>
  <si>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</si>
  <si>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</si>
  <si>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</si>
  <si>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</si>
  <si>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</si>
  <si>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</si>
  <si>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</si>
  <si>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</si>
  <si>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</si>
  <si>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</si>
  <si>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</si>
  <si>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</si>
  <si>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</si>
  <si>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</si>
  <si>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</si>
  <si>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</si>
  <si>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</si>
  <si>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</si>
  <si>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</si>
  <si>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</si>
  <si>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</si>
  <si>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</si>
  <si>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</si>
  <si>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</si>
  <si>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</si>
  <si>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</si>
  <si>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</si>
  <si>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</si>
  <si>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</si>
  <si>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</si>
  <si>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</si>
  <si>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</si>
  <si>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</si>
  <si>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</si>
  <si>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</si>
  <si>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</si>
  <si>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</si>
  <si>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</si>
  <si>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</si>
  <si>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</si>
  <si>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</si>
  <si>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</si>
  <si>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</si>
  <si>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</si>
  <si>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</si>
  <si>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</si>
  <si>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</si>
  <si>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</si>
  <si>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</si>
  <si>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</si>
  <si>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</si>
  <si>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</si>
  <si>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</si>
  <si>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</si>
  <si>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</si>
  <si>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</si>
  <si>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</si>
  <si>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</si>
  <si>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</si>
  <si>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</si>
  <si>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</si>
  <si>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</si>
  <si>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</si>
  <si>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</si>
  <si>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</si>
  <si>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</si>
  <si>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</si>
  <si>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</si>
  <si>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</si>
  <si>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</si>
  <si>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</si>
  <si>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</si>
  <si>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</si>
  <si>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</si>
  <si>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</si>
  <si>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</si>
  <si>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</si>
  <si>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</si>
  <si>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</si>
  <si>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</si>
  <si>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</si>
  <si>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</si>
  <si>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</si>
  <si>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</si>
  <si>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</si>
  <si>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</si>
  <si>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</si>
  <si>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</si>
  <si>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</si>
  <si>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</si>
  <si>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</si>
  <si>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</si>
  <si>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</si>
  <si>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</si>
  <si>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</si>
  <si>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</si>
  <si>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</si>
  <si>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</si>
  <si>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</si>
  <si>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</si>
  <si>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</si>
  <si>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</si>
  <si>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</si>
  <si>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</si>
  <si>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</si>
  <si>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</si>
  <si>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</si>
  <si>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</si>
  <si>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</si>
  <si>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</si>
  <si>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</si>
  <si>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</si>
  <si>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</si>
  <si>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</si>
  <si>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</si>
  <si>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</si>
  <si>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</si>
  <si>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</si>
  <si>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</si>
  <si>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</si>
  <si>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</si>
  <si>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</si>
  <si>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</si>
  <si>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</si>
  <si>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</si>
  <si>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</si>
  <si>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</si>
  <si>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</si>
  <si>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</si>
  <si>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</si>
  <si>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</si>
  <si>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</si>
  <si>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</si>
  <si>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</si>
  <si>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</si>
  <si>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</si>
  <si>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</si>
  <si>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</si>
  <si>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</si>
  <si>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</si>
  <si>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</si>
  <si>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</si>
  <si>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</si>
  <si>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</si>
  <si>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</si>
  <si>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</si>
  <si>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</si>
  <si>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</si>
  <si>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</si>
  <si>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</si>
  <si>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</si>
  <si>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</si>
  <si>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</si>
  <si>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</si>
  <si>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</si>
  <si>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</si>
  <si>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</si>
  <si>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</si>
  <si>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</si>
  <si>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</si>
  <si>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</si>
  <si>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</si>
  <si>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</si>
  <si>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</si>
  <si>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</si>
  <si>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</si>
  <si>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</si>
  <si>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</si>
  <si>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</si>
  <si>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</si>
  <si>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</si>
  <si>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</si>
  <si>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</si>
  <si>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</si>
  <si>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</si>
  <si>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</si>
  <si>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</si>
  <si>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</si>
  <si>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</si>
  <si>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</si>
  <si>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</si>
  <si>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</si>
  <si>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</si>
  <si>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</si>
  <si>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</si>
  <si>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</si>
  <si>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</si>
  <si>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</si>
  <si>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</si>
  <si>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</si>
  <si>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</si>
  <si>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</si>
  <si>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</si>
  <si>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</si>
  <si>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</si>
  <si>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</si>
  <si>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</si>
  <si>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</si>
  <si>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</si>
  <si>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</si>
  <si>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</si>
  <si>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</si>
  <si>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</si>
  <si>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</si>
  <si>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</si>
  <si>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</si>
  <si>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</si>
  <si>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</si>
  <si>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</si>
  <si>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</si>
  <si>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</si>
  <si>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</si>
  <si>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</si>
  <si>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</si>
  <si>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</si>
  <si>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</si>
  <si>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</si>
  <si>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</si>
  <si>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</si>
  <si>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</si>
  <si>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</si>
  <si>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</si>
  <si>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</si>
  <si>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</si>
  <si>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</si>
  <si>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</si>
  <si>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</si>
  <si>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</si>
  <si>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</si>
  <si>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</si>
  <si>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</si>
  <si>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</si>
  <si>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</si>
  <si>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</si>
  <si>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</si>
  <si>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</si>
  <si>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</si>
  <si>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</si>
  <si>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</si>
  <si>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</si>
  <si>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</si>
  <si>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</si>
  <si>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</si>
  <si>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</si>
  <si>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</si>
  <si>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</si>
  <si>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</si>
  <si>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</si>
  <si>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</si>
  <si>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</si>
  <si>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</si>
  <si>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</si>
  <si>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</si>
  <si>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</si>
  <si>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</si>
  <si>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</si>
  <si>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</si>
  <si>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</si>
  <si>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</si>
  <si>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</si>
  <si>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</si>
  <si>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</si>
  <si>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</si>
  <si>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</si>
  <si>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</si>
  <si>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</si>
  <si>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</si>
  <si>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</si>
  <si>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</si>
  <si>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</si>
  <si>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</si>
  <si>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</si>
  <si>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</si>
  <si>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</si>
  <si>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</si>
  <si>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</si>
  <si>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</si>
  <si>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</si>
  <si>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</si>
  <si>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</si>
  <si>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</si>
  <si>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</si>
  <si>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</si>
  <si>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</si>
  <si>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</si>
  <si>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</si>
  <si>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</si>
  <si>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</si>
  <si>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</si>
  <si>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</si>
  <si>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</si>
  <si>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</si>
  <si>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</si>
  <si>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</si>
  <si>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</si>
  <si>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</si>
  <si>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</si>
  <si>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</si>
  <si>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</si>
  <si>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</si>
  <si>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</si>
  <si>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</si>
  <si>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</si>
  <si>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</si>
  <si>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</si>
  <si>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</si>
  <si>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</si>
  <si>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</si>
  <si>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</si>
  <si>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</si>
  <si>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</si>
  <si>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</si>
  <si>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</si>
  <si>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</si>
  <si>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</si>
  <si>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</si>
  <si>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</si>
  <si>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</si>
  <si>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</si>
  <si>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</si>
  <si>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</si>
  <si>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</si>
  <si>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</si>
  <si>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</si>
  <si>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</si>
  <si>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</si>
  <si>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</si>
  <si>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</si>
  <si>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</si>
  <si>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</si>
  <si>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</si>
  <si>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</si>
  <si>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</si>
  <si>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</si>
  <si>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</si>
  <si>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</si>
  <si>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</si>
  <si>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</si>
  <si>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</si>
  <si>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</si>
  <si>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</si>
  <si>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</si>
  <si>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</si>
  <si>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</si>
  <si>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</si>
  <si>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</si>
  <si>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</si>
  <si>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</si>
  <si>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</si>
  <si>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</si>
  <si>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</si>
  <si>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</si>
  <si>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</si>
  <si>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</si>
  <si>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</si>
  <si>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</si>
  <si>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</si>
  <si>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</si>
  <si>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</si>
  <si>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</si>
  <si>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</si>
  <si>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</si>
  <si>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</si>
  <si>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</si>
  <si>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</si>
  <si>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</si>
  <si>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</si>
  <si>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</si>
  <si>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</si>
  <si>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</si>
  <si>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</si>
  <si>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</si>
  <si>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</si>
  <si>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</si>
  <si>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</si>
  <si>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</si>
  <si>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</si>
  <si>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</si>
  <si>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</si>
  <si>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</si>
  <si>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</si>
  <si>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</si>
  <si>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</si>
  <si>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</si>
  <si>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</si>
  <si>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</si>
  <si>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</si>
  <si>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</si>
  <si>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</si>
  <si>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</si>
  <si>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</si>
  <si>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</si>
  <si>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</si>
  <si>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</si>
  <si>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</si>
  <si>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</si>
  <si>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</si>
  <si>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</si>
  <si>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</si>
  <si>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</si>
  <si>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</si>
  <si>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</si>
  <si>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</si>
  <si>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</si>
  <si>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</si>
  <si>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</si>
  <si>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</si>
  <si>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</si>
  <si>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</si>
  <si>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</si>
  <si>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</si>
  <si>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</si>
  <si>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</si>
  <si>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</si>
  <si>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</si>
  <si>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</si>
  <si>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</si>
  <si>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</si>
  <si>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</si>
  <si>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</si>
  <si>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</si>
  <si>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</si>
  <si>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</si>
  <si>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</si>
  <si>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</si>
  <si>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</si>
  <si>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</si>
  <si>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</si>
  <si>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</si>
  <si>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</si>
  <si>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</si>
  <si>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</si>
  <si>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</si>
  <si>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</si>
  <si>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</si>
  <si>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</si>
  <si>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</si>
  <si>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</si>
  <si>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</si>
  <si>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</si>
  <si>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</si>
  <si>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</si>
  <si>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</si>
  <si>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</si>
  <si>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</si>
  <si>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</si>
  <si>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</si>
  <si>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</si>
  <si>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</si>
  <si>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</si>
  <si>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</si>
  <si>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</si>
  <si>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</si>
  <si>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</si>
  <si>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</si>
  <si>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</si>
  <si>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</si>
  <si>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</si>
  <si>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</si>
  <si>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</si>
  <si>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</si>
  <si>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</si>
  <si>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</si>
  <si>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</si>
  <si>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</si>
  <si>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</si>
  <si>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</si>
  <si>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</si>
  <si>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</si>
  <si>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</si>
  <si>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</si>
  <si>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</si>
  <si>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</si>
  <si>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</si>
  <si>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</si>
  <si>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</si>
  <si>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</si>
  <si>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</si>
  <si>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</si>
  <si>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</si>
  <si>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</si>
  <si>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</si>
  <si>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</si>
  <si>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</si>
  <si>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</si>
  <si>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</si>
  <si>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</si>
  <si>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</si>
  <si>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</si>
  <si>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</si>
  <si>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</si>
  <si>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</si>
  <si>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</si>
  <si>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</si>
  <si>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</si>
  <si>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</si>
  <si>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</si>
  <si>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</si>
  <si>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</si>
  <si>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</si>
  <si>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</si>
  <si>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</si>
  <si>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</si>
  <si>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</si>
  <si>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</si>
  <si>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</si>
  <si>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</si>
  <si>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</si>
  <si>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</si>
  <si>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</si>
  <si>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</si>
  <si>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</si>
  <si>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</si>
  <si>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</si>
  <si>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</si>
  <si>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</si>
  <si>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</si>
  <si>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</si>
  <si>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</si>
  <si>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</si>
  <si>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</si>
  <si>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</si>
  <si>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</si>
  <si>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</si>
  <si>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</si>
  <si>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</si>
  <si>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</si>
  <si>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</si>
  <si>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</si>
  <si>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</si>
  <si>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</si>
  <si>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</si>
  <si>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</si>
  <si>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</si>
  <si>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</si>
  <si>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</si>
  <si>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</si>
  <si>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</si>
  <si>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</si>
  <si>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</si>
  <si>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</si>
  <si>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</si>
  <si>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</si>
  <si>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</si>
  <si>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</si>
  <si>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</si>
  <si>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</si>
  <si>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</si>
  <si>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</si>
  <si>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</si>
  <si>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</si>
  <si>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</si>
  <si>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</si>
  <si>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</si>
  <si>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</si>
  <si>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</si>
  <si>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</si>
  <si>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</si>
  <si>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</si>
  <si>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</si>
  <si>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</si>
  <si>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</si>
  <si>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</si>
  <si>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</si>
  <si>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</si>
  <si>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</si>
  <si>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</si>
  <si>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</si>
  <si>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</si>
  <si>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</si>
  <si>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</si>
  <si>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</si>
  <si>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</si>
  <si>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</si>
  <si>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</si>
  <si>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</si>
  <si>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</si>
  <si>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</si>
  <si>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</si>
  <si>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</si>
  <si>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</si>
  <si>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</si>
  <si>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</si>
  <si>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</si>
  <si>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</si>
  <si>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</si>
  <si>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</si>
  <si>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</si>
  <si>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</si>
  <si>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</si>
  <si>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</si>
  <si>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</si>
  <si>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</si>
  <si>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</si>
  <si>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</si>
  <si>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</si>
  <si>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</si>
  <si>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</si>
  <si>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</si>
  <si>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</si>
  <si>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</si>
  <si>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</si>
  <si>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</si>
  <si>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</si>
  <si>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</si>
  <si>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</si>
  <si>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</si>
  <si>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</si>
  <si>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</si>
  <si>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</si>
  <si>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</si>
  <si>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</si>
  <si>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</si>
  <si>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</si>
  <si>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</si>
  <si>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</si>
  <si>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</si>
  <si>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</si>
  <si>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</si>
  <si>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</si>
  <si>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</si>
  <si>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</si>
  <si>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</si>
  <si>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</si>
  <si>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</si>
  <si>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</si>
  <si>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</si>
  <si>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</si>
  <si>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</si>
  <si>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</si>
  <si>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</si>
  <si>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</si>
  <si>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</si>
  <si>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</si>
  <si>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</si>
  <si>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</si>
  <si>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</si>
  <si>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</si>
  <si>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</si>
  <si>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</si>
  <si>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</si>
  <si>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</si>
  <si>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</si>
  <si>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</si>
  <si>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</si>
  <si>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</si>
  <si>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</si>
  <si>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</si>
  <si>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</si>
  <si>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</si>
  <si>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</si>
  <si>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</si>
  <si>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</si>
  <si>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</si>
  <si>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</si>
  <si>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</si>
  <si>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</si>
  <si>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</si>
  <si>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</si>
  <si>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</si>
  <si>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</si>
  <si>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</si>
  <si>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</si>
  <si>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</si>
  <si>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</si>
  <si>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</si>
  <si>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</si>
  <si>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</si>
  <si>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</si>
  <si>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</si>
  <si>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</si>
  <si>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</si>
  <si>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</si>
  <si>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</si>
  <si>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</si>
  <si>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</si>
  <si>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</si>
  <si>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</si>
  <si>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</si>
  <si>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</si>
  <si>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</si>
  <si>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</si>
  <si>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</si>
  <si>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</si>
  <si>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</si>
  <si>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</si>
  <si>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</si>
  <si>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</si>
  <si>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</si>
  <si>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</si>
  <si>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</si>
  <si>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</si>
  <si>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</si>
  <si>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</si>
  <si>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</si>
  <si>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</si>
  <si>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</si>
  <si>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</si>
  <si>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</si>
  <si>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</si>
  <si>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</si>
  <si>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</si>
  <si>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</si>
  <si>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</si>
  <si>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</si>
  <si>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</si>
  <si>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</si>
  <si>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</si>
  <si>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</si>
  <si>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</si>
  <si>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</si>
  <si>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</si>
  <si>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</si>
  <si>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</si>
  <si>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</si>
  <si>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</si>
  <si>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</si>
  <si>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</si>
  <si>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</si>
  <si>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</si>
  <si>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</si>
  <si>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</si>
  <si>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</si>
  <si>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</si>
  <si>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</si>
  <si>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</si>
  <si>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</si>
  <si>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</si>
  <si>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</si>
  <si>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</si>
  <si>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</si>
  <si>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</si>
  <si>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</si>
  <si>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</si>
  <si>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</si>
  <si>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</si>
  <si>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</si>
  <si>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</si>
  <si>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</si>
  <si>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</si>
  <si>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</si>
  <si>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</si>
  <si>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</si>
  <si>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</si>
  <si>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</si>
  <si>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</si>
  <si>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</si>
  <si>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</si>
  <si>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</si>
  <si>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</si>
  <si>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</si>
  <si>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</si>
  <si>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</si>
  <si>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</si>
  <si>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</si>
  <si>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</si>
  <si>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</si>
  <si>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</si>
  <si>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</si>
  <si>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</si>
  <si>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</si>
  <si>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</si>
  <si>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</si>
  <si>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</si>
  <si>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</si>
  <si>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</si>
  <si>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</si>
  <si>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</si>
  <si>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</si>
  <si>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</si>
  <si>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</si>
  <si>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</si>
  <si>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</si>
  <si>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</si>
  <si>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</si>
  <si>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</si>
  <si>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</si>
  <si>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</si>
  <si>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</si>
  <si>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</si>
  <si>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</si>
  <si>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</si>
  <si>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</si>
  <si>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</si>
  <si>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</si>
  <si>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</si>
  <si>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</si>
  <si>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</si>
  <si>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</si>
  <si>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</si>
  <si>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</si>
  <si>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</si>
  <si>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</si>
  <si>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</si>
  <si>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</si>
  <si>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</si>
  <si>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</si>
  <si>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</si>
  <si>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</si>
  <si>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</si>
  <si>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</si>
  <si>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</si>
  <si>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</si>
  <si>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</si>
  <si>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</si>
  <si>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</si>
  <si>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</si>
  <si>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</si>
  <si>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</si>
  <si>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</si>
  <si>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</si>
  <si>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</si>
  <si>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</si>
  <si>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</si>
  <si>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</si>
  <si>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</si>
  <si>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</si>
  <si>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</si>
  <si>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</si>
  <si>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</si>
  <si>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</si>
  <si>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</si>
  <si>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</si>
  <si>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</si>
  <si>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</si>
  <si>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</si>
  <si>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</si>
  <si>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</si>
  <si>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</si>
  <si>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</si>
  <si>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</si>
  <si>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</si>
  <si>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</si>
  <si>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</si>
  <si>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</si>
  <si>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</si>
  <si>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</si>
  <si>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</si>
  <si>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</si>
  <si>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</si>
  <si>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</si>
  <si>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</si>
  <si>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</si>
  <si>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</si>
  <si>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</si>
  <si>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</si>
  <si>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</si>
  <si>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</si>
  <si>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</si>
  <si>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</si>
  <si>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</si>
  <si>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</si>
  <si>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</si>
  <si>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</si>
  <si>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</si>
  <si>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</si>
  <si>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</si>
  <si>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</si>
  <si>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</si>
  <si>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</si>
  <si>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</si>
  <si>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</si>
  <si>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</si>
  <si>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</si>
  <si>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</si>
  <si>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</si>
  <si>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</si>
  <si>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</si>
  <si>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</si>
  <si>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</si>
  <si>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</si>
  <si>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</si>
  <si>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</si>
  <si>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</si>
  <si>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</si>
  <si>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</si>
  <si>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</si>
  <si>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</si>
  <si>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</si>
  <si>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</si>
  <si>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</si>
  <si>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</si>
  <si>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</si>
  <si>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</si>
  <si>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</si>
  <si>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</si>
  <si>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</si>
  <si>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</si>
  <si>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</si>
  <si>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</si>
  <si>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</si>
  <si>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</si>
  <si>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</si>
  <si>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</si>
  <si>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</si>
  <si>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</si>
  <si>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</si>
  <si>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</si>
  <si>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</si>
  <si>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</si>
  <si>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</si>
  <si>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</si>
  <si>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</si>
  <si>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</si>
  <si>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</si>
  <si>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</si>
  <si>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</si>
  <si>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</si>
  <si>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</si>
  <si>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</si>
  <si>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</si>
  <si>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</si>
  <si>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</si>
  <si>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</si>
  <si>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</si>
  <si>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</si>
  <si>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</si>
  <si>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</si>
  <si>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</si>
  <si>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</si>
  <si>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</si>
  <si>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</si>
  <si>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</si>
  <si>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</si>
  <si>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</si>
  <si>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</si>
  <si>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</si>
  <si>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</si>
  <si>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</si>
  <si>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</si>
  <si>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</si>
  <si>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</si>
  <si>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</si>
  <si>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</si>
  <si>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</si>
  <si>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</si>
  <si>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</si>
  <si>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</si>
  <si>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</si>
  <si>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</si>
  <si>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</si>
  <si>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</si>
  <si>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</si>
  <si>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</si>
  <si>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</si>
  <si>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</si>
  <si>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</si>
  <si>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</si>
  <si>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</si>
  <si>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</si>
  <si>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</si>
  <si>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</si>
  <si>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</si>
  <si>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</si>
  <si>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</si>
  <si>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</si>
  <si>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</si>
  <si>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</si>
  <si>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</si>
  <si>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</si>
  <si>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</si>
  <si>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</si>
  <si>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</si>
  <si>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</si>
  <si>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</si>
  <si>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</si>
  <si>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</si>
  <si>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</si>
  <si>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</si>
  <si>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</si>
  <si>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</si>
  <si>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</si>
  <si>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</si>
  <si>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</si>
  <si>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</si>
  <si>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</si>
  <si>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</si>
  <si>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</si>
  <si>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</si>
  <si>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</si>
  <si>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</si>
  <si>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</si>
  <si>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</si>
  <si>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</si>
  <si>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</si>
  <si>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</si>
  <si>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</si>
  <si>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</si>
  <si>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</si>
  <si>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</si>
  <si>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</si>
  <si>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</si>
  <si>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</si>
  <si>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</si>
  <si>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</si>
  <si>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</si>
  <si>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</si>
  <si>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</si>
  <si>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</si>
  <si>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</si>
  <si>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</si>
  <si>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</si>
  <si>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</si>
  <si>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</si>
  <si>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</si>
  <si>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</si>
  <si>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</si>
  <si>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</si>
  <si>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</si>
  <si>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</si>
  <si>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</si>
  <si>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</si>
  <si>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</si>
  <si>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</si>
  <si>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</si>
  <si>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</si>
  <si>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</si>
  <si>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</si>
  <si>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</si>
  <si>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</si>
  <si>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</si>
  <si>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</si>
  <si>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</si>
  <si>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</si>
  <si>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</si>
  <si>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</si>
  <si>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</si>
  <si>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</si>
  <si>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</si>
  <si>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</si>
  <si>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</si>
  <si>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</si>
  <si>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</si>
  <si>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</si>
  <si>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</si>
  <si>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</si>
  <si>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</si>
  <si>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</si>
  <si>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</si>
  <si>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</si>
  <si>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</si>
  <si>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</si>
  <si>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</si>
  <si>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</si>
  <si>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</si>
  <si>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</si>
  <si>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</si>
  <si>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</si>
  <si>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</si>
  <si>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</si>
  <si>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</si>
  <si>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</si>
  <si>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</si>
  <si>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</si>
  <si>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</si>
  <si>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</si>
  <si>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</si>
  <si>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</si>
  <si>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</si>
  <si>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</si>
  <si>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</si>
  <si>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</si>
  <si>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</si>
  <si>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</si>
  <si>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</si>
  <si>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</si>
  <si>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</si>
  <si>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</si>
  <si>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</si>
  <si>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</si>
  <si>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</si>
  <si>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</si>
  <si>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</si>
  <si>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</si>
  <si>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</si>
  <si>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</si>
  <si>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</si>
  <si>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</si>
  <si>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</si>
  <si>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</si>
  <si>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</si>
  <si>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</si>
  <si>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</si>
  <si>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</si>
  <si>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</si>
  <si>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</si>
  <si>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</si>
  <si>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</si>
  <si>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</si>
  <si>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</si>
  <si>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</si>
  <si>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</si>
  <si>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</si>
  <si>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</si>
  <si>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</si>
  <si>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</si>
  <si>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</si>
  <si>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</si>
  <si>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</si>
  <si>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</si>
  <si>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</si>
  <si>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</si>
  <si>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</si>
  <si>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</si>
  <si>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</si>
  <si>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</si>
  <si>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</si>
  <si>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</si>
  <si>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</si>
  <si>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</si>
  <si>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</si>
  <si>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</si>
  <si>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</si>
  <si>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</si>
  <si>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</si>
  <si>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</si>
  <si>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</si>
  <si>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</si>
  <si>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</si>
  <si>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</si>
  <si>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</si>
  <si>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</si>
  <si>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</si>
  <si>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</si>
  <si>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</si>
  <si>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</si>
  <si>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</si>
  <si>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</si>
  <si>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</si>
  <si>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</si>
  <si>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</si>
  <si>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</si>
  <si>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</si>
  <si>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</si>
  <si>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</si>
  <si>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</si>
  <si>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</si>
  <si>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</si>
  <si>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</si>
  <si>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</si>
  <si>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</si>
  <si>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</si>
  <si>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</si>
  <si>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</si>
  <si>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</si>
  <si>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</si>
  <si>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</si>
  <si>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</si>
  <si>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</si>
  <si>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</si>
  <si>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</si>
  <si>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</si>
  <si>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</si>
  <si>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</si>
  <si>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</si>
  <si>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</si>
  <si>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</si>
  <si>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</si>
  <si>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</si>
  <si>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</si>
  <si>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</si>
  <si>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</si>
  <si>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</si>
  <si>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</si>
  <si>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</si>
  <si>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</si>
  <si>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</si>
  <si>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</si>
  <si>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</si>
  <si>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</si>
  <si>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</si>
  <si>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</si>
  <si>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</si>
  <si>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</si>
  <si>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</si>
  <si>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</si>
  <si>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</si>
  <si>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</si>
  <si>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</si>
  <si>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</si>
  <si>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</si>
  <si>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</si>
  <si>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</si>
  <si>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</si>
  <si>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</si>
  <si>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</si>
  <si>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</si>
  <si>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</si>
  <si>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</si>
  <si>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</si>
  <si>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</si>
  <si>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</si>
  <si>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</si>
  <si>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</si>
  <si>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</si>
  <si>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</si>
  <si>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</si>
  <si>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</si>
  <si>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</si>
  <si>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</si>
  <si>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</si>
  <si>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</si>
  <si>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</si>
  <si>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</si>
  <si>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</si>
  <si>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</si>
  <si>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</si>
  <si>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</si>
  <si>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</si>
  <si>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</si>
  <si>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</si>
  <si>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</si>
  <si>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</si>
  <si>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</si>
  <si>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</si>
  <si>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</si>
  <si>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</si>
  <si>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</si>
  <si>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</si>
  <si>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</si>
  <si>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</si>
  <si>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</si>
  <si>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</si>
  <si>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</si>
  <si>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</si>
  <si>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</si>
  <si>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</si>
  <si>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</si>
  <si>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</si>
  <si>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</si>
  <si>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</si>
  <si>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</si>
  <si>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</si>
  <si>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</si>
  <si>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</si>
  <si>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</si>
  <si>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</si>
  <si>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</si>
  <si>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</si>
  <si>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</si>
  <si>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</si>
  <si>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</si>
  <si>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</si>
  <si>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</si>
  <si>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</si>
  <si>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</si>
  <si>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</si>
  <si>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</si>
  <si>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</si>
  <si>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</si>
  <si>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</si>
  <si>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</si>
  <si>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</si>
  <si>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</si>
  <si>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</si>
  <si>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</si>
  <si>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</si>
  <si>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</si>
  <si>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</si>
  <si>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</si>
  <si>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</si>
  <si>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</si>
  <si>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</si>
  <si>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</si>
  <si>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</si>
  <si>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</si>
  <si>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</si>
  <si>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</si>
  <si>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</si>
  <si>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</si>
  <si>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</si>
  <si>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</si>
  <si>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</si>
  <si>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</si>
  <si>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</si>
  <si>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</si>
  <si>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</si>
  <si>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</si>
  <si>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</si>
  <si>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</si>
  <si>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</si>
  <si>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</si>
  <si>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</si>
  <si>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</si>
  <si>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</si>
  <si>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</si>
  <si>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</si>
  <si>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</si>
  <si>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</si>
  <si>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</si>
  <si>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</si>
  <si>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</si>
  <si>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</si>
  <si>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</si>
  <si>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</si>
  <si>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</si>
  <si>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</si>
  <si>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</si>
  <si>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</si>
  <si>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</si>
  <si>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</si>
  <si>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</si>
  <si>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</si>
  <si>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</si>
  <si>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</si>
  <si>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</si>
  <si>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</si>
  <si>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</si>
  <si>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</si>
  <si>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</si>
  <si>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</si>
  <si>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</si>
  <si>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</si>
  <si>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</si>
  <si>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</si>
  <si>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</si>
  <si>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</si>
  <si>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</si>
  <si>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</si>
  <si>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</si>
  <si>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</si>
  <si>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</si>
  <si>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</si>
  <si>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</si>
  <si>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</si>
  <si>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</si>
  <si>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</si>
  <si>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</si>
  <si>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</si>
  <si>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</si>
  <si>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</si>
  <si>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</si>
  <si>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</si>
  <si>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</si>
  <si>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</si>
  <si>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</si>
  <si>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</si>
  <si>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</si>
  <si>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</si>
  <si>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</si>
  <si>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</si>
  <si>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</si>
  <si>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</si>
  <si>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</si>
  <si>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</si>
  <si>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</si>
  <si>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</si>
  <si>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</si>
  <si>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</si>
  <si>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</si>
  <si>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</si>
  <si>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</si>
  <si>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</si>
  <si>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</si>
  <si>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</si>
  <si>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</si>
  <si>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</si>
  <si>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</si>
  <si>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</si>
  <si>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</si>
  <si>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</si>
  <si>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</si>
  <si>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</si>
  <si>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</si>
  <si>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</si>
  <si>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</si>
  <si>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</si>
  <si>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</si>
  <si>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</si>
  <si>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</si>
  <si>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</si>
  <si>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</si>
  <si>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</si>
  <si>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</si>
  <si>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</si>
  <si>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</si>
  <si>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</si>
  <si>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</si>
  <si>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</si>
  <si>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</si>
  <si>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</si>
  <si>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</si>
  <si>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</si>
  <si>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</si>
  <si>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</si>
  <si>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</si>
  <si>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</si>
  <si>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</si>
  <si>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</si>
  <si>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</si>
  <si>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</si>
  <si>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</si>
  <si>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</si>
  <si>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</si>
  <si>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</si>
  <si>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</si>
  <si>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</si>
  <si>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</si>
  <si>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</si>
  <si>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</si>
  <si>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</si>
  <si>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</si>
  <si>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</si>
  <si>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</si>
  <si>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</si>
  <si>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</si>
  <si>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</si>
  <si>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</si>
  <si>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</si>
  <si>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</si>
  <si>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</si>
  <si>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</si>
  <si>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</si>
  <si>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</si>
  <si>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</si>
  <si>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</si>
  <si>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</si>
  <si>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</si>
  <si>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</si>
  <si>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</si>
  <si>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</si>
  <si>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</si>
  <si>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</si>
  <si>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</si>
  <si>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</si>
  <si>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</si>
  <si>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</si>
  <si>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</si>
  <si>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</si>
  <si>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</si>
  <si>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</si>
  <si>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</si>
  <si>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</si>
  <si>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</si>
  <si>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</si>
  <si>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</si>
  <si>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</si>
  <si>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</si>
  <si>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</si>
  <si>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</si>
  <si>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</si>
  <si>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</si>
  <si>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</si>
  <si>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</si>
  <si>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</si>
  <si>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</si>
  <si>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</si>
  <si>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</si>
  <si>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</si>
  <si>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</si>
  <si>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</si>
  <si>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</si>
  <si>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</si>
  <si>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</si>
  <si>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</si>
  <si>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</si>
  <si>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</si>
  <si>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</si>
  <si>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</si>
  <si>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</si>
  <si>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</si>
  <si>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</si>
  <si>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</si>
  <si>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</si>
  <si>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</si>
  <si>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</si>
  <si>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</si>
  <si>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</si>
  <si>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</si>
  <si>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</si>
  <si>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</si>
  <si>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</si>
  <si>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</si>
  <si>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</si>
  <si>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</si>
  <si>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</si>
  <si>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</si>
  <si>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</si>
  <si>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</si>
  <si>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</si>
  <si>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</si>
  <si>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</si>
  <si>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</si>
  <si>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</si>
  <si>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</si>
  <si>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</si>
  <si>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</si>
  <si>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</si>
  <si>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</si>
  <si>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</si>
  <si>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</si>
  <si>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</si>
  <si>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</si>
  <si>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</si>
  <si>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</si>
  <si>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</si>
  <si>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</si>
  <si>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</si>
  <si>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</si>
  <si>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</si>
  <si>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</si>
  <si>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</si>
  <si>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</si>
  <si>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</si>
  <si>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</si>
  <si>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</si>
  <si>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</si>
  <si>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</si>
  <si>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</si>
  <si>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</si>
  <si>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</si>
  <si>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</si>
  <si>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</si>
  <si>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</si>
  <si>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</si>
  <si>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</si>
  <si>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</si>
  <si>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</si>
  <si>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</si>
  <si>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</si>
  <si>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</si>
  <si>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</si>
  <si>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</si>
  <si>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</si>
  <si>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</si>
  <si>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</si>
  <si>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</si>
  <si>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</si>
  <si>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</si>
  <si>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</si>
  <si>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</si>
  <si>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</si>
  <si>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</si>
  <si>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</si>
  <si>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</si>
  <si>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</si>
  <si>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</si>
  <si>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</si>
  <si>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</si>
  <si>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</si>
  <si>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</si>
  <si>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</si>
  <si>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</si>
  <si>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</si>
  <si>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</si>
  <si>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</si>
  <si>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</si>
  <si>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</si>
  <si>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</si>
  <si>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</si>
  <si>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</si>
  <si>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</si>
  <si>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</si>
  <si>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</si>
  <si>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</si>
  <si>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</si>
  <si>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</si>
  <si>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</si>
  <si>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</si>
  <si>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</si>
  <si>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</si>
  <si>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</si>
  <si>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</si>
  <si>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</si>
  <si>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</si>
  <si>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</si>
  <si>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</si>
  <si>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</si>
  <si>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</si>
  <si>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</si>
  <si>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</si>
  <si>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</si>
  <si>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</si>
  <si>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</si>
  <si>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</si>
  <si>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</si>
  <si>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</si>
  <si>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</si>
  <si>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</si>
  <si>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</si>
  <si>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</si>
  <si>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</si>
  <si>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</si>
  <si>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</si>
  <si>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</si>
  <si>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</si>
  <si>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</si>
  <si>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</si>
  <si>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</si>
  <si>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</si>
  <si>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</si>
  <si>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</si>
  <si>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</si>
  <si>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</si>
  <si>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</si>
  <si>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</si>
  <si>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</si>
  <si>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</si>
  <si>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</si>
  <si>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</si>
  <si>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</si>
  <si>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</si>
  <si>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</si>
  <si>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</si>
  <si>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</si>
  <si>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</si>
  <si>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</si>
  <si>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</si>
  <si>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</si>
  <si>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</si>
  <si>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</si>
  <si>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</si>
  <si>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</si>
  <si>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</si>
  <si>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</si>
  <si>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</si>
  <si>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</si>
  <si>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</si>
  <si>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</si>
  <si>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</si>
  <si>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</si>
  <si>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</si>
  <si>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</si>
  <si>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</si>
  <si>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</si>
  <si>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</si>
  <si>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</si>
  <si>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</si>
  <si>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</si>
  <si>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</si>
  <si>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</si>
  <si>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</si>
  <si>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</si>
  <si>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</si>
  <si>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</si>
  <si>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</si>
  <si>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</si>
  <si>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</si>
  <si>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</si>
  <si>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</si>
  <si>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</si>
  <si>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</si>
  <si>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</si>
  <si>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</si>
  <si>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</si>
  <si>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</si>
  <si>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</si>
  <si>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</si>
  <si>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</si>
  <si>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</si>
  <si>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</si>
  <si>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</si>
  <si>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</si>
  <si>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</si>
  <si>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</si>
  <si>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</si>
  <si>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</si>
  <si>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</si>
  <si>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</si>
  <si>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</si>
  <si>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</si>
  <si>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</si>
  <si>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</si>
  <si>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</si>
  <si>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</si>
  <si>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</si>
  <si>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</si>
  <si>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</si>
  <si>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</si>
  <si>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</si>
  <si>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</si>
  <si>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</si>
  <si>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</si>
  <si>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</si>
  <si>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</si>
  <si>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</si>
  <si>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</si>
  <si>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</si>
  <si>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</si>
  <si>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</si>
  <si>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</si>
  <si>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</si>
  <si>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</si>
  <si>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</si>
  <si>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</si>
  <si>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</si>
  <si>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</si>
  <si>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</si>
  <si>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</si>
  <si>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</si>
  <si>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</si>
  <si>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</si>
  <si>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</si>
  <si>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</si>
  <si>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</si>
  <si>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</si>
  <si>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</si>
  <si>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</si>
  <si>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</si>
  <si>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</si>
  <si>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</si>
  <si>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</si>
  <si>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</si>
  <si>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</si>
  <si>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</si>
  <si>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</si>
  <si>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</si>
  <si>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</si>
  <si>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</si>
  <si>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</si>
  <si>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</si>
  <si>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</si>
  <si>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</si>
  <si>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</si>
  <si>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</si>
  <si>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</si>
  <si>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</si>
  <si>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</si>
  <si>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</si>
  <si>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</si>
  <si>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</si>
  <si>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</si>
  <si>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</si>
  <si>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</si>
  <si>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</si>
  <si>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</si>
  <si>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</si>
  <si>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</si>
  <si>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</si>
  <si>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</si>
  <si>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</si>
  <si>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</si>
  <si>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</si>
  <si>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</si>
  <si>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</si>
  <si>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</si>
  <si>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</si>
  <si>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</si>
  <si>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</si>
  <si>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</si>
  <si>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</si>
  <si>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</si>
  <si>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</si>
  <si>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</si>
  <si>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</si>
  <si>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</si>
  <si>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</si>
  <si>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</si>
  <si>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</si>
  <si>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</si>
  <si>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</si>
  <si>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</si>
  <si>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</si>
  <si>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</si>
  <si>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</si>
  <si>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</si>
  <si>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</si>
  <si>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</si>
  <si>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</si>
  <si>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</si>
  <si>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</si>
  <si>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</si>
  <si>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</si>
  <si>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</si>
  <si>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</si>
  <si>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</si>
  <si>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</si>
  <si>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</si>
  <si>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</si>
  <si>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</si>
  <si>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</si>
  <si>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</si>
  <si>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</si>
  <si>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</si>
  <si>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</si>
  <si>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</si>
  <si>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</si>
  <si>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</si>
  <si>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</si>
  <si>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</si>
  <si>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</si>
  <si>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</si>
  <si>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</si>
  <si>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</si>
  <si>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</si>
  <si>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</si>
  <si>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</si>
  <si>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</si>
  <si>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</si>
  <si>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</si>
  <si>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</si>
  <si>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</si>
  <si>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</si>
  <si>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</si>
  <si>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</si>
  <si>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</si>
  <si>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</si>
  <si>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</si>
  <si>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</si>
  <si>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</si>
  <si>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</si>
  <si>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</si>
  <si>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</si>
  <si>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</si>
  <si>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</si>
  <si>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</si>
  <si>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</si>
  <si>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</si>
  <si>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</si>
  <si>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</si>
  <si>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</si>
  <si>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</si>
  <si>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</si>
  <si>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</si>
  <si>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</si>
  <si>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</si>
  <si>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</si>
  <si>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</si>
  <si>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</si>
  <si>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</si>
  <si>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</si>
  <si>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</si>
  <si>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</si>
  <si>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</si>
  <si>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</si>
  <si>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</si>
  <si>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</si>
  <si>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</si>
  <si>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</si>
  <si>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</si>
  <si>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</si>
  <si>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</si>
  <si>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</si>
  <si>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</si>
  <si>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</si>
  <si>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</si>
  <si>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</si>
  <si>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</si>
  <si>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</si>
  <si>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</si>
  <si>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</si>
  <si>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</si>
  <si>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</si>
  <si>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</si>
  <si>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</si>
  <si>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</si>
  <si>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</si>
  <si>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</si>
  <si>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</si>
  <si>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</si>
  <si>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</si>
  <si>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</si>
  <si>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</si>
  <si>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</si>
  <si>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</si>
  <si>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</si>
  <si>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</si>
  <si>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</si>
  <si>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</si>
  <si>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</si>
  <si>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</si>
  <si>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</si>
  <si>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</si>
  <si>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</si>
  <si>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</si>
  <si>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</si>
  <si>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</si>
  <si>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</si>
  <si>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</si>
  <si>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</si>
  <si>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</si>
  <si>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</si>
  <si>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</si>
  <si>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</si>
  <si>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</si>
  <si>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</si>
  <si>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</si>
  <si>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</si>
  <si>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</si>
  <si>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</si>
  <si>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</si>
  <si>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</si>
  <si>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</si>
  <si>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</si>
  <si>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</si>
  <si>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</si>
  <si>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</si>
  <si>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</si>
  <si>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</si>
  <si>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</si>
  <si>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</si>
  <si>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</si>
  <si>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</si>
  <si>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</si>
  <si>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</si>
  <si>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</si>
  <si>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</si>
  <si>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</si>
  <si>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</si>
  <si>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</si>
  <si>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</si>
  <si>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</si>
  <si>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</si>
  <si>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</si>
  <si>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</si>
  <si>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</si>
  <si>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</si>
  <si>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</si>
  <si>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</si>
  <si>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</si>
  <si>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</si>
  <si>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</si>
  <si>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</si>
  <si>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</si>
  <si>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</si>
  <si>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</si>
  <si>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</si>
  <si>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</si>
  <si>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</si>
  <si>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</si>
  <si>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</si>
  <si>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</si>
  <si>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</si>
  <si>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</si>
  <si>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</si>
  <si>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</si>
  <si>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</si>
  <si>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</si>
  <si>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</si>
  <si>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</si>
  <si>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</si>
  <si>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</si>
  <si>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</si>
  <si>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</si>
  <si>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</si>
  <si>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</si>
  <si>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</si>
  <si>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</si>
  <si>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</si>
  <si>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</si>
  <si>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</si>
  <si>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</si>
  <si>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</si>
  <si>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</si>
  <si>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</si>
  <si>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</si>
  <si>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</si>
  <si>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</si>
  <si>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</si>
  <si>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</si>
  <si>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</si>
  <si>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</si>
  <si>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</si>
  <si>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</si>
  <si>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</si>
  <si>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</si>
  <si>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</si>
  <si>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</si>
  <si>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</si>
  <si>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</si>
  <si>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</si>
  <si>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</si>
  <si>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</si>
  <si>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</si>
  <si>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</si>
  <si>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</si>
  <si>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</si>
  <si>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</si>
  <si>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</si>
  <si>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</si>
  <si>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</si>
  <si>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</si>
  <si>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</si>
  <si>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</si>
  <si>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</si>
  <si>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</si>
  <si>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</si>
  <si>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</si>
  <si>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</si>
  <si>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</si>
  <si>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</si>
  <si>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</si>
  <si>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</si>
  <si>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</si>
  <si>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</si>
  <si>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</si>
  <si>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</si>
  <si>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</si>
  <si>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</si>
  <si>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</si>
  <si>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</si>
  <si>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</si>
  <si>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</si>
  <si>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</si>
  <si>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</si>
  <si>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</si>
  <si>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</si>
  <si>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</si>
  <si>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</si>
  <si>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</si>
  <si>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</si>
  <si>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</si>
  <si>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</si>
  <si>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</si>
  <si>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</si>
  <si>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</si>
  <si>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</si>
  <si>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</si>
  <si>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</si>
  <si>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</si>
  <si>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</si>
  <si>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</si>
  <si>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</si>
  <si>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</si>
  <si>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</si>
  <si>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</si>
  <si>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</si>
  <si>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</si>
  <si>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</si>
  <si>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</si>
  <si>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</si>
  <si>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</si>
  <si>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</si>
  <si>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</si>
  <si>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</si>
  <si>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</si>
  <si>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</si>
  <si>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</si>
  <si>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</si>
  <si>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</si>
  <si>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</si>
  <si>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</si>
  <si>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</si>
  <si>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</si>
  <si>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</si>
  <si>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</si>
  <si>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</si>
  <si>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</si>
  <si>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</si>
  <si>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</si>
  <si>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</si>
  <si>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</si>
  <si>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</si>
  <si>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</si>
  <si>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</si>
  <si>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</si>
  <si>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</si>
  <si>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</si>
  <si>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</si>
  <si>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</si>
  <si>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</si>
  <si>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</si>
  <si>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</si>
  <si>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</si>
  <si>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</si>
  <si>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</si>
  <si>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</si>
  <si>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</si>
  <si>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</si>
  <si>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</si>
  <si>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</si>
  <si>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</si>
  <si>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</si>
  <si>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</si>
  <si>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</si>
  <si>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</si>
  <si>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</si>
  <si>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</si>
  <si>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</si>
  <si>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</si>
  <si>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</si>
  <si>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</si>
  <si>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</si>
  <si>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</si>
  <si>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</si>
  <si>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</si>
  <si>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</si>
  <si>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</si>
  <si>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</si>
  <si>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</si>
  <si>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</si>
  <si>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</si>
  <si>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</si>
  <si>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</si>
  <si>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</si>
  <si>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</si>
  <si>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</si>
  <si>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</si>
  <si>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</si>
  <si>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</si>
  <si>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</si>
  <si>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</si>
  <si>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</si>
  <si>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</si>
  <si>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</si>
  <si>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</si>
  <si>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</si>
  <si>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</si>
  <si>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</si>
  <si>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</si>
  <si>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</si>
  <si>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</si>
  <si>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</si>
  <si>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</si>
  <si>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</si>
  <si>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</si>
  <si>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</si>
  <si>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</si>
  <si>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</si>
  <si>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</si>
  <si>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</si>
  <si>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</si>
  <si>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</si>
  <si>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</si>
  <si>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</si>
  <si>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</si>
  <si>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</si>
  <si>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</si>
  <si>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</si>
  <si>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</si>
  <si>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</si>
  <si>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</si>
  <si>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</si>
  <si>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</si>
  <si>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</si>
  <si>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</si>
  <si>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</si>
  <si>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</si>
  <si>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</si>
  <si>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</si>
  <si>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</si>
  <si>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</si>
  <si>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</si>
  <si>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</si>
  <si>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</si>
  <si>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</si>
  <si>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</si>
  <si>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</si>
  <si>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</si>
  <si>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</si>
  <si>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</si>
  <si>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</si>
  <si>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</si>
  <si>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</si>
  <si>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</si>
  <si>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</si>
  <si>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</si>
  <si>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</si>
  <si>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</si>
  <si>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</si>
  <si>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</si>
  <si>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</si>
  <si>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</si>
  <si>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</si>
  <si>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</si>
  <si>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</si>
  <si>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</si>
  <si>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</si>
  <si>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</si>
  <si>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</si>
  <si>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</si>
  <si>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</si>
  <si>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</si>
  <si>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</si>
  <si>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</si>
  <si>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</si>
  <si>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</si>
  <si>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</si>
  <si>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</si>
  <si>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</si>
  <si>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</si>
  <si>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</si>
  <si>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</si>
  <si>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</si>
  <si>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</si>
  <si>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</si>
  <si>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</si>
  <si>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</si>
  <si>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</si>
  <si>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</si>
  <si>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</si>
  <si>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</si>
  <si>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</si>
  <si>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</si>
  <si>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</si>
  <si>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</si>
  <si>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</si>
  <si>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</si>
  <si>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</si>
  <si>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</si>
  <si>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</si>
  <si>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</si>
  <si>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</si>
  <si>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</si>
  <si>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</si>
  <si>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</si>
  <si>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</si>
  <si>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</si>
  <si>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</si>
  <si>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</si>
  <si>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</si>
  <si>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</si>
  <si>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</si>
  <si>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</si>
  <si>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</si>
  <si>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</si>
  <si>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</si>
  <si>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</si>
  <si>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</si>
  <si>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</si>
  <si>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</si>
  <si>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</si>
  <si>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</si>
  <si>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</si>
  <si>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</si>
  <si>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</si>
  <si>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</si>
  <si>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</si>
  <si>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</si>
  <si>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</si>
  <si>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</si>
  <si>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</si>
  <si>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</si>
  <si>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</si>
  <si>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</si>
  <si>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</si>
  <si>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</si>
  <si>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</si>
  <si>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</si>
  <si>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</si>
  <si>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</si>
  <si>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</si>
  <si>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</si>
  <si>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</si>
  <si>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</si>
  <si>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</si>
  <si>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</si>
  <si>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</si>
  <si>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</si>
  <si>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</si>
  <si>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</si>
  <si>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</si>
  <si>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</si>
  <si>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</si>
  <si>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</si>
  <si>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</si>
  <si>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</si>
  <si>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</si>
  <si>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</si>
  <si>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</si>
  <si>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</si>
  <si>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</si>
  <si>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</si>
  <si>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</si>
  <si>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</si>
  <si>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</si>
  <si>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</si>
  <si>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</si>
  <si>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</si>
  <si>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</si>
  <si>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</si>
  <si>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</si>
  <si>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</si>
  <si>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</si>
  <si>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</si>
  <si>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</si>
  <si>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</si>
  <si>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</si>
  <si>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</si>
  <si>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</si>
  <si>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</si>
  <si>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</si>
  <si>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</si>
  <si>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</si>
  <si>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</si>
  <si>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</si>
  <si>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</si>
  <si>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</si>
  <si>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</si>
  <si>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</si>
  <si>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</si>
  <si>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</si>
  <si>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</si>
  <si>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</si>
  <si>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</si>
  <si>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</si>
  <si>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</si>
  <si>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</si>
  <si>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</si>
  <si>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</si>
  <si>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</si>
  <si>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</si>
  <si>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</si>
  <si>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</si>
  <si>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</si>
  <si>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</si>
  <si>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</si>
  <si>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</si>
  <si>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</si>
  <si>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</si>
  <si>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</si>
  <si>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</si>
  <si>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</si>
  <si>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</si>
  <si>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</si>
  <si>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</si>
  <si>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</si>
  <si>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</si>
  <si>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</si>
  <si>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</si>
  <si>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</si>
  <si>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</si>
  <si>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</si>
  <si>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</si>
  <si>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</si>
  <si>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</si>
  <si>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</si>
  <si>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</si>
  <si>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</si>
  <si>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</si>
  <si>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</si>
  <si>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</si>
  <si>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</si>
  <si>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</si>
  <si>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</si>
  <si>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</si>
  <si>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</si>
  <si>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</si>
  <si>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</si>
  <si>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</si>
  <si>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</si>
  <si>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</si>
  <si>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</si>
  <si>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</si>
  <si>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</si>
  <si>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</si>
  <si>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</si>
  <si>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</si>
  <si>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</si>
  <si>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</si>
  <si>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</si>
  <si>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</si>
  <si>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</si>
  <si>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</si>
  <si>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</si>
  <si>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</si>
  <si>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</si>
  <si>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</si>
  <si>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</si>
  <si>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</si>
  <si>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</si>
  <si>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</si>
  <si>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</si>
  <si>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</si>
  <si>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</si>
  <si>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</si>
  <si>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</si>
  <si>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</si>
  <si>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</si>
  <si>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</si>
  <si>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</si>
  <si>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</si>
  <si>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</si>
  <si>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</si>
  <si>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</si>
  <si>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</si>
  <si>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</si>
  <si>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</si>
  <si>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</si>
  <si>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</si>
  <si>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</si>
  <si>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</si>
  <si>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</si>
  <si>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</si>
  <si>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</si>
  <si>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</si>
  <si>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</si>
  <si>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</si>
  <si>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</si>
  <si>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</si>
  <si>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</si>
  <si>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</si>
  <si>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</si>
  <si>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</si>
  <si>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</si>
  <si>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</si>
  <si>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</si>
  <si>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</si>
  <si>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</si>
  <si>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</si>
  <si>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</si>
  <si>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</si>
  <si>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</si>
  <si>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</si>
  <si>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</si>
  <si>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</si>
  <si>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</si>
  <si>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</si>
  <si>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</si>
  <si>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</si>
  <si>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</si>
  <si>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</si>
  <si>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</si>
  <si>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</si>
  <si>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</si>
  <si>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</si>
  <si>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</si>
  <si>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</si>
  <si>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</si>
  <si>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</si>
  <si>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</si>
  <si>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</si>
  <si>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</si>
  <si>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</si>
  <si>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</si>
  <si>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</si>
  <si>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</si>
  <si>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</si>
  <si>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</si>
  <si>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</si>
  <si>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</si>
  <si>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</si>
  <si>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</si>
  <si>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</si>
  <si>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</si>
  <si>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</si>
  <si>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</si>
  <si>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</si>
  <si>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</si>
  <si>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</si>
  <si>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</si>
  <si>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</si>
  <si>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</si>
  <si>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</si>
  <si>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</si>
  <si>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</si>
  <si>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</si>
  <si>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</si>
  <si>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</si>
  <si>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</si>
  <si>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</si>
  <si>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</si>
  <si>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</si>
  <si>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</si>
  <si>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</si>
  <si>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</si>
  <si>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</si>
  <si>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</si>
  <si>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</si>
  <si>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</si>
  <si>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</si>
  <si>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</si>
  <si>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</si>
  <si>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</si>
  <si>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</si>
  <si>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</si>
  <si>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</si>
  <si>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</si>
  <si>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</si>
  <si>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</si>
  <si>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</si>
  <si>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</si>
  <si>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</si>
  <si>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</si>
  <si>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</si>
  <si>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</si>
  <si>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</si>
  <si>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</si>
  <si>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</si>
  <si>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</si>
  <si>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</si>
  <si>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</si>
  <si>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</si>
  <si>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</si>
  <si>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</si>
  <si>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</si>
  <si>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</si>
  <si>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</si>
  <si>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</si>
  <si>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</si>
  <si>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</si>
  <si>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</si>
  <si>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</si>
  <si>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</si>
  <si>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</si>
  <si>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</si>
  <si>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</si>
  <si>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</si>
  <si>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</si>
  <si>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</si>
  <si>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</si>
  <si>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</si>
  <si>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</si>
  <si>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</si>
  <si>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</si>
  <si>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</si>
  <si>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</si>
  <si>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</si>
  <si>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</si>
  <si>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</si>
  <si>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</si>
  <si>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</si>
  <si>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</si>
  <si>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</si>
  <si>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</si>
  <si>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</si>
  <si>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</si>
  <si>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</si>
  <si>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</si>
  <si>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</si>
  <si>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</si>
  <si>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</si>
  <si>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</si>
  <si>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</si>
  <si>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</si>
  <si>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</si>
  <si>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</si>
  <si>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</si>
  <si>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</si>
  <si>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</si>
  <si>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</si>
  <si>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</si>
  <si>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</si>
  <si>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</si>
  <si>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</si>
  <si>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</si>
  <si>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</si>
  <si>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</si>
  <si>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</si>
  <si>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</si>
  <si>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</si>
  <si>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</si>
  <si>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</si>
  <si>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</si>
  <si>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</si>
  <si>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</si>
  <si>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</si>
  <si>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</si>
  <si>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</si>
  <si>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</si>
  <si>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</si>
  <si>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</si>
  <si>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</si>
  <si>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</si>
  <si>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</si>
  <si>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</si>
  <si>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</si>
  <si>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</si>
  <si>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</si>
  <si>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</si>
  <si>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</si>
  <si>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</si>
  <si>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</si>
  <si>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</si>
  <si>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</si>
  <si>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</si>
  <si>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</si>
  <si>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</si>
  <si>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</si>
  <si>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</si>
  <si>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</si>
  <si>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</si>
  <si>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</si>
  <si>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</si>
  <si>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</si>
  <si>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</si>
  <si>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</si>
  <si>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</si>
  <si>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</si>
  <si>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</si>
  <si>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</si>
  <si>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</si>
  <si>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</si>
  <si>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</si>
  <si>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</si>
  <si>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</si>
  <si>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</si>
  <si>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</si>
  <si>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</si>
  <si>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</si>
  <si>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</si>
  <si>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</si>
  <si>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</si>
  <si>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</si>
  <si>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</si>
  <si>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</si>
  <si>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</si>
  <si>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</si>
  <si>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</si>
  <si>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</si>
  <si>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</si>
  <si>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</si>
  <si>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</si>
  <si>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</si>
  <si>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</si>
  <si>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</si>
  <si>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</si>
  <si>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</si>
  <si>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</si>
  <si>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</si>
  <si>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</si>
  <si>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</si>
  <si>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</si>
  <si>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</si>
  <si>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</si>
  <si>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</si>
  <si>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</si>
  <si>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</si>
  <si>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</si>
  <si>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</si>
  <si>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</si>
  <si>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</si>
  <si>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</si>
  <si>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</si>
  <si>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</si>
  <si>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</si>
  <si>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</si>
  <si>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</si>
  <si>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</si>
  <si>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</si>
  <si>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</si>
  <si>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</si>
  <si>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</si>
  <si>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</si>
  <si>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</si>
  <si>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</si>
  <si>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</si>
  <si>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</si>
  <si>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</si>
  <si>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</si>
  <si>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</si>
  <si>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</si>
  <si>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</si>
  <si>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</si>
  <si>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</si>
  <si>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</si>
  <si>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</si>
  <si>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</si>
  <si>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</si>
  <si>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</si>
  <si>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</si>
  <si>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</si>
  <si>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</si>
  <si>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</si>
  <si>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</si>
  <si>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</si>
  <si>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</si>
  <si>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</si>
  <si>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</si>
  <si>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</si>
  <si>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</si>
  <si>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</si>
  <si>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</si>
  <si>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</si>
  <si>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</si>
  <si>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</si>
  <si>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</si>
  <si>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</si>
  <si>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</si>
  <si>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</si>
  <si>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</si>
  <si>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</si>
  <si>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</si>
  <si>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</si>
  <si>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</si>
  <si>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</si>
  <si>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</si>
  <si>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</si>
  <si>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</si>
  <si>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</si>
  <si>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</si>
  <si>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</si>
  <si>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</si>
  <si>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</si>
  <si>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</si>
  <si>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</si>
  <si>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</si>
  <si>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</si>
  <si>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</si>
  <si>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</si>
  <si>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</si>
  <si>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</si>
  <si>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</si>
  <si>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</si>
  <si>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</si>
  <si>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</si>
  <si>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</si>
  <si>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</si>
  <si>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</si>
  <si>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</si>
  <si>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</si>
  <si>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</si>
  <si>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</si>
  <si>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</si>
  <si>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</si>
  <si>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</si>
  <si>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</si>
  <si>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</si>
  <si>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</si>
  <si>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</si>
  <si>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</si>
  <si>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</si>
  <si>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</si>
  <si>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</si>
  <si>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</si>
  <si>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</si>
  <si>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</si>
  <si>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</si>
  <si>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</si>
  <si>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</si>
  <si>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</si>
  <si>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</si>
  <si>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</si>
  <si>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</si>
  <si>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</si>
  <si>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</si>
  <si>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</si>
  <si>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</si>
  <si>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</si>
  <si>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</si>
  <si>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</si>
  <si>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</si>
  <si>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</si>
  <si>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</si>
  <si>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</si>
  <si>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</si>
  <si>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</si>
  <si>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</si>
  <si>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</si>
  <si>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</si>
  <si>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</si>
  <si>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</si>
  <si>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</si>
  <si>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</si>
  <si>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</si>
  <si>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</si>
  <si>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</si>
  <si>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</si>
  <si>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</si>
  <si>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</si>
  <si>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</si>
  <si>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</si>
  <si>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</si>
  <si>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</si>
  <si>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</si>
  <si>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</si>
  <si>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</si>
  <si>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</si>
  <si>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</si>
  <si>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</si>
  <si>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</si>
  <si>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</si>
  <si>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</si>
  <si>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</si>
  <si>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</si>
  <si>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</si>
  <si>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</si>
  <si>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</si>
  <si>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</si>
  <si>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</si>
  <si>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</si>
  <si>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</si>
  <si>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</si>
  <si>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</si>
  <si>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</si>
  <si>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</si>
  <si>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</si>
  <si>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</si>
  <si>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</si>
  <si>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</si>
  <si>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</si>
  <si>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</si>
  <si>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</si>
  <si>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</si>
  <si>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</si>
  <si>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</si>
  <si>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</si>
  <si>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</si>
  <si>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</si>
  <si>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</si>
  <si>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</si>
  <si>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</si>
  <si>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</si>
  <si>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</si>
  <si>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</si>
  <si>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</si>
  <si>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</si>
  <si>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</si>
  <si>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</si>
  <si>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</si>
  <si>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</si>
  <si>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</si>
  <si>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</si>
  <si>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</si>
  <si>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</si>
  <si>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</si>
  <si>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</si>
  <si>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</si>
  <si>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</si>
  <si>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</si>
  <si>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</si>
  <si>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</si>
  <si>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</si>
  <si>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</si>
  <si>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</si>
  <si>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</si>
  <si>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</si>
  <si>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</si>
  <si>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</si>
  <si>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</si>
  <si>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</si>
  <si>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</si>
  <si>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</si>
  <si>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</si>
  <si>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</si>
  <si>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</si>
  <si>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</si>
  <si>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</si>
  <si>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</si>
  <si>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</si>
  <si>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</si>
  <si>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</si>
  <si>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</si>
  <si>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</si>
  <si>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</si>
  <si>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</si>
  <si>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</si>
  <si>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</si>
  <si>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</si>
  <si>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</si>
  <si>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</si>
  <si>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</si>
  <si>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</si>
  <si>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</si>
  <si>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</si>
  <si>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</si>
  <si>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</si>
  <si>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</si>
  <si>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</si>
  <si>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</si>
  <si>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</si>
  <si>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</si>
  <si>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</si>
  <si>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</si>
  <si>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</si>
  <si>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</si>
  <si>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</si>
  <si>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</si>
  <si>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</si>
  <si>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</si>
  <si>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</si>
  <si>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</si>
  <si>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</si>
  <si>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</si>
  <si>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</si>
  <si>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</si>
  <si>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</si>
  <si>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</si>
  <si>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</si>
  <si>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</si>
  <si>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</si>
  <si>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</si>
  <si>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</si>
  <si>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</si>
  <si>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</si>
  <si>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</si>
  <si>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</si>
  <si>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</si>
  <si>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</si>
  <si>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</si>
  <si>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</si>
  <si>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</si>
  <si>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</si>
  <si>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</si>
  <si>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</si>
  <si>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</si>
  <si>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</si>
  <si>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</si>
  <si>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</si>
  <si>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</si>
  <si>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</si>
  <si>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</si>
  <si>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</si>
  <si>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</si>
  <si>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</si>
  <si>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</si>
  <si>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</si>
  <si>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</si>
  <si>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</si>
  <si>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</si>
  <si>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</si>
  <si>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</si>
  <si>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</si>
  <si>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</si>
  <si>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</si>
  <si>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</si>
  <si>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</si>
  <si>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</si>
  <si>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</si>
  <si>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</si>
  <si>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</si>
  <si>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</si>
  <si>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</si>
  <si>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</si>
  <si>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</si>
  <si>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</si>
  <si>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</si>
  <si>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</si>
  <si>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</si>
  <si>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</si>
  <si>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</si>
  <si>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</si>
  <si>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</si>
  <si>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</si>
  <si>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</si>
  <si>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</si>
  <si>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</si>
  <si>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</si>
  <si>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</si>
  <si>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</si>
  <si>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</si>
  <si>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</si>
  <si>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</si>
  <si>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</si>
  <si>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</si>
  <si>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</si>
  <si>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</si>
  <si>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</si>
  <si>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</si>
  <si>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</si>
  <si>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</si>
  <si>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</si>
  <si>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</si>
  <si>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</si>
  <si>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</si>
  <si>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</si>
  <si>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</si>
  <si>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</si>
  <si>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</si>
  <si>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</si>
  <si>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</si>
  <si>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</si>
  <si>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</si>
  <si>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</si>
  <si>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</si>
  <si>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</si>
  <si>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</si>
  <si>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</si>
  <si>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</si>
  <si>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</si>
  <si>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</si>
  <si>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</si>
  <si>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</si>
  <si>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</si>
  <si>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</si>
  <si>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</si>
  <si>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</si>
  <si>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</si>
  <si>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</si>
  <si>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</si>
  <si>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</si>
  <si>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</si>
  <si>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</si>
  <si>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</si>
  <si>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</si>
  <si>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</si>
  <si>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</si>
  <si>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</si>
  <si>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</si>
  <si>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</si>
  <si>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</si>
  <si>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</si>
  <si>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</si>
  <si>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</si>
  <si>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</si>
  <si>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</si>
  <si>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</si>
  <si>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</si>
  <si>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</si>
  <si>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</si>
  <si>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</si>
  <si>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</si>
  <si>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</si>
  <si>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</si>
  <si>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</si>
  <si>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</si>
  <si>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</si>
  <si>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</si>
  <si>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</si>
  <si>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</si>
  <si>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</si>
  <si>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</si>
  <si>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</si>
  <si>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</si>
  <si>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</si>
  <si>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</si>
  <si>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</si>
  <si>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</si>
  <si>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</si>
  <si>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</si>
  <si>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</si>
  <si>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</si>
  <si>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</si>
  <si>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</si>
  <si>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</si>
  <si>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</si>
  <si>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</si>
  <si>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</si>
  <si>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</si>
  <si>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</si>
  <si>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</si>
  <si>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</si>
  <si>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</si>
  <si>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</si>
  <si>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</si>
  <si>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</si>
  <si>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</si>
  <si>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</si>
  <si>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</si>
  <si>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</si>
  <si>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</si>
  <si>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</si>
  <si>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</si>
  <si>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</si>
  <si>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</si>
  <si>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</si>
  <si>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</si>
  <si>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</si>
  <si>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</si>
  <si>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</si>
  <si>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</si>
  <si>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</si>
  <si>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</si>
  <si>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</si>
  <si>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</si>
  <si>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</si>
  <si>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</si>
  <si>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</si>
  <si>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</si>
  <si>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</si>
  <si>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</si>
  <si>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</si>
  <si>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</si>
  <si>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</si>
  <si>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</si>
  <si>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</si>
  <si>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</si>
  <si>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</si>
  <si>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</si>
  <si>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</si>
  <si>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</si>
  <si>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</si>
  <si>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</si>
  <si>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</si>
  <si>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</si>
  <si>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</si>
  <si>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</si>
  <si>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</si>
  <si>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</si>
  <si>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</si>
  <si>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</si>
  <si>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</si>
  <si>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</si>
  <si>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</si>
  <si>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</si>
  <si>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</si>
  <si>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</si>
  <si>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</si>
  <si>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</si>
  <si>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</si>
  <si>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</si>
  <si>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</si>
  <si>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</si>
  <si>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</si>
  <si>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</si>
  <si>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</si>
  <si>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</si>
  <si>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</si>
  <si>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</si>
  <si>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</si>
  <si>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</si>
  <si>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</si>
  <si>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</si>
  <si>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</si>
  <si>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</si>
  <si>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</si>
  <si>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</si>
  <si>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</si>
  <si>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</si>
  <si>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</si>
  <si>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</si>
  <si>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</si>
  <si>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</si>
  <si>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</si>
  <si>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</si>
  <si>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</si>
  <si>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</si>
  <si>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</si>
  <si>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</si>
  <si>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</si>
  <si>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</si>
  <si>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</si>
  <si>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</si>
  <si>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</si>
  <si>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</si>
  <si>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</si>
  <si>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</si>
  <si>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</si>
  <si>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</si>
  <si>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</si>
  <si>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</si>
  <si>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</si>
  <si>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</si>
  <si>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</si>
  <si>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</si>
  <si>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</si>
  <si>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</si>
  <si>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</si>
  <si>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</si>
  <si>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</si>
  <si>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</si>
  <si>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</si>
  <si>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</si>
  <si>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</si>
  <si>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</si>
  <si>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</si>
  <si>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</si>
  <si>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</si>
  <si>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</si>
  <si>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</si>
  <si>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</si>
  <si>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</si>
  <si>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</si>
  <si>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</si>
  <si>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</si>
  <si>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</si>
  <si>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</si>
  <si>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</si>
  <si>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</si>
  <si>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</si>
  <si>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</si>
  <si>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</si>
  <si>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</si>
  <si>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</si>
  <si>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</si>
  <si>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</si>
  <si>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</si>
  <si>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</si>
  <si>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</si>
  <si>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</si>
  <si>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</si>
  <si>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</si>
  <si>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</si>
  <si>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</si>
  <si>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</si>
  <si>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</si>
  <si>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</si>
  <si>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</si>
  <si>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</si>
  <si>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</si>
  <si>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</si>
  <si>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</si>
  <si>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</si>
  <si>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</si>
  <si>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</si>
  <si>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</si>
  <si>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</si>
  <si>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</si>
  <si>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</si>
  <si>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</si>
  <si>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</si>
  <si>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</si>
  <si>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</si>
  <si>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</si>
  <si>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</si>
  <si>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</si>
  <si>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</si>
  <si>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</si>
  <si>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</si>
  <si>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</si>
  <si>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</si>
  <si>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</si>
  <si>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</si>
  <si>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</si>
  <si>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</si>
  <si>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</si>
  <si>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</si>
  <si>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</si>
  <si>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</si>
  <si>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</si>
  <si>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</si>
  <si>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</si>
  <si>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</si>
  <si>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</si>
  <si>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</si>
  <si>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</si>
  <si>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</si>
  <si>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</si>
  <si>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</si>
  <si>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</si>
  <si>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</si>
  <si>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</si>
  <si>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</si>
  <si>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</si>
  <si>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</si>
  <si>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</si>
  <si>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</si>
  <si>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</si>
  <si>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</si>
  <si>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</si>
  <si>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</si>
  <si>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</si>
  <si>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</si>
  <si>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</si>
  <si>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</si>
  <si>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</si>
  <si>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</si>
  <si>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</si>
  <si>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</si>
  <si>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</si>
  <si>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</si>
  <si>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</si>
  <si>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</si>
  <si>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</si>
  <si>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</si>
  <si>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</si>
  <si>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</si>
  <si>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</si>
  <si>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</si>
  <si>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</si>
  <si>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</si>
  <si>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</si>
  <si>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</si>
  <si>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</si>
  <si>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</si>
  <si>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</si>
  <si>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</si>
  <si>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</si>
  <si>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</si>
  <si>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</si>
  <si>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</si>
  <si>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</si>
  <si>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</si>
  <si>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</si>
  <si>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</si>
  <si>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</si>
  <si>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</si>
  <si>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</si>
  <si>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</si>
  <si>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</si>
  <si>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</si>
  <si>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</si>
  <si>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</si>
  <si>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</si>
  <si>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</si>
  <si>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</si>
  <si>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</si>
  <si>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</si>
  <si>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</si>
  <si>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</si>
  <si>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</si>
  <si>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</si>
  <si>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</si>
  <si>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</si>
  <si>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</si>
  <si>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</si>
  <si>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</si>
  <si>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</si>
  <si>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</si>
  <si>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</si>
  <si>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</si>
  <si>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</si>
  <si>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</si>
  <si>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</si>
  <si>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</si>
  <si>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</si>
  <si>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</si>
  <si>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</si>
  <si>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</si>
  <si>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</si>
  <si>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</si>
  <si>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</si>
  <si>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</si>
  <si>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</si>
  <si>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</si>
  <si>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</si>
  <si>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</si>
  <si>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</si>
  <si>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</si>
  <si>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</si>
  <si>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</si>
  <si>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</si>
  <si>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</si>
  <si>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</si>
  <si>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</si>
  <si>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</si>
  <si>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</si>
  <si>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</si>
  <si>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</si>
  <si>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</si>
  <si>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</si>
  <si>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</si>
  <si>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</si>
  <si>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</si>
  <si>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</si>
  <si>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</si>
  <si>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</si>
  <si>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</si>
  <si>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</si>
  <si>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</si>
  <si>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</si>
  <si>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</si>
  <si>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</si>
  <si>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</si>
  <si>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</si>
  <si>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</si>
  <si>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</si>
  <si>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</si>
  <si>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</si>
  <si>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</si>
  <si>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</si>
  <si>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</si>
  <si>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</si>
  <si>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</si>
  <si>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</si>
  <si>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</si>
  <si>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</si>
  <si>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</si>
  <si>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</si>
  <si>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</si>
  <si>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</si>
  <si>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</si>
  <si>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</si>
  <si>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</si>
  <si>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</si>
  <si>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</si>
  <si>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</si>
  <si>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</si>
  <si>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</si>
  <si>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</si>
  <si>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</si>
  <si>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</si>
  <si>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</si>
  <si>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</si>
  <si>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</si>
  <si>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</si>
  <si>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</si>
  <si>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</si>
  <si>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</si>
  <si>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</si>
  <si>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</si>
  <si>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</si>
  <si>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</si>
  <si>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</si>
  <si>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</si>
  <si>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</si>
  <si>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</si>
  <si>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</si>
  <si>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</si>
  <si>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</si>
  <si>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</si>
  <si>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</si>
  <si>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</si>
  <si>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</si>
  <si>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</si>
  <si>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</si>
  <si>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</si>
  <si>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</si>
  <si>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</si>
  <si>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</si>
  <si>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</si>
  <si>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</si>
  <si>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</si>
  <si>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</si>
  <si>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</si>
  <si>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</si>
  <si>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</si>
  <si>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</si>
  <si>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</si>
  <si>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</si>
  <si>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</si>
  <si>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</si>
  <si>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</si>
  <si>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</si>
  <si>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</si>
  <si>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</si>
  <si>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</si>
  <si>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</si>
  <si>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</si>
  <si>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</si>
  <si>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</si>
  <si>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</si>
  <si>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</si>
  <si>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</si>
  <si>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</si>
  <si>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</si>
  <si>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</si>
  <si>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</si>
  <si>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</si>
  <si>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</si>
  <si>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</si>
  <si>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</si>
  <si>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</si>
  <si>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</si>
  <si>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</si>
  <si>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</si>
  <si>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</si>
  <si>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</si>
  <si>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</si>
  <si>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</si>
  <si>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</si>
  <si>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</si>
  <si>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</si>
  <si>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</si>
  <si>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</si>
  <si>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</si>
  <si>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</si>
  <si>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</si>
  <si>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</si>
  <si>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</si>
  <si>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</si>
  <si>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</si>
  <si>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</si>
  <si>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</si>
  <si>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</si>
  <si>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</si>
  <si>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</si>
  <si>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</si>
  <si>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</si>
  <si>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</si>
  <si>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</si>
  <si>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</si>
  <si>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</si>
  <si>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</si>
  <si>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</si>
  <si>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</si>
  <si>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</si>
  <si>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</si>
  <si>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</si>
  <si>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</si>
  <si>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</si>
  <si>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</si>
  <si>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</si>
  <si>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</si>
  <si>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</si>
  <si>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</si>
  <si>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</si>
  <si>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</si>
  <si>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</si>
  <si>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</si>
  <si>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</si>
  <si>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</si>
  <si>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</si>
  <si>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</si>
  <si>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</si>
  <si>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</si>
  <si>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</si>
  <si>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</si>
  <si>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</si>
  <si>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</si>
  <si>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</si>
  <si>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</si>
  <si>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</si>
  <si>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</si>
  <si>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</si>
  <si>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</si>
  <si>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</si>
  <si>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</si>
  <si>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</si>
  <si>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</si>
  <si>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</si>
  <si>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</si>
  <si>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</si>
  <si>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</si>
  <si>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</si>
  <si>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</si>
  <si>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</si>
  <si>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</si>
  <si>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</si>
  <si>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</si>
  <si>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</si>
  <si>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</si>
  <si>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</si>
  <si>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</si>
  <si>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</si>
  <si>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</si>
  <si>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</si>
  <si>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</si>
  <si>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</si>
  <si>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</si>
  <si>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</si>
  <si>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</si>
  <si>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</si>
  <si>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</si>
  <si>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</si>
  <si>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</si>
  <si>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</si>
  <si>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</si>
  <si>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</si>
  <si>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</si>
  <si>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</si>
  <si>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</si>
  <si>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</si>
  <si>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</si>
  <si>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</si>
  <si>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</si>
  <si>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</si>
  <si>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</si>
  <si>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</si>
  <si>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</si>
  <si>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</si>
  <si>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</si>
  <si>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</si>
  <si>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</si>
  <si>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</si>
  <si>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</si>
  <si>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</si>
  <si>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</si>
  <si>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</si>
  <si>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</si>
  <si>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</si>
  <si>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</si>
  <si>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</si>
  <si>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</si>
  <si>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</si>
  <si>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</si>
  <si>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</si>
  <si>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</si>
  <si>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</si>
  <si>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</si>
  <si>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</si>
  <si>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</si>
  <si>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</si>
  <si>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</si>
  <si>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</si>
  <si>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</si>
  <si>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</si>
  <si>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</si>
  <si>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</si>
  <si>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</si>
  <si>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</si>
  <si>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</si>
  <si>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</si>
  <si>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</si>
  <si>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</si>
  <si>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</si>
  <si>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</si>
  <si>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</si>
  <si>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</si>
  <si>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</si>
  <si>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</si>
  <si>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</si>
  <si>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</si>
  <si>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</si>
  <si>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</si>
  <si>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</si>
  <si>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</si>
  <si>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</si>
  <si>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</si>
  <si>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</si>
  <si>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</si>
  <si>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</si>
  <si>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</si>
  <si>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</si>
  <si>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</si>
  <si>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</si>
  <si>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</si>
  <si>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</si>
  <si>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</si>
  <si>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</si>
  <si>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</si>
  <si>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</si>
  <si>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</si>
  <si>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</si>
  <si>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</si>
  <si>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</si>
  <si>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</si>
  <si>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</si>
  <si>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</si>
  <si>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</si>
  <si>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</si>
  <si>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</si>
  <si>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</si>
  <si>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</si>
  <si>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</si>
  <si>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</si>
  <si>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</si>
  <si>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</si>
  <si>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</si>
  <si>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</si>
  <si>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</si>
  <si>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</si>
  <si>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</si>
  <si>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</si>
  <si>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</si>
  <si>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</si>
  <si>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</si>
  <si>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</si>
  <si>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</si>
  <si>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</si>
  <si>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</si>
  <si>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</si>
  <si>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</si>
  <si>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</si>
  <si>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</si>
  <si>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</si>
  <si>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</si>
  <si>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</si>
  <si>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</si>
  <si>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</si>
  <si>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</si>
  <si>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</si>
  <si>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</si>
  <si>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</si>
  <si>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</si>
  <si>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</si>
  <si>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</si>
  <si>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</si>
  <si>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</si>
  <si>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</si>
  <si>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</si>
  <si>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</si>
  <si>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</si>
  <si>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</si>
  <si>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</si>
  <si>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</si>
  <si>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</si>
  <si>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</si>
  <si>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</si>
  <si>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</si>
  <si>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</si>
  <si>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</si>
  <si>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</si>
  <si>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</si>
  <si>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</si>
  <si>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</si>
  <si>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</si>
  <si>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</si>
  <si>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</si>
  <si>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</si>
  <si>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</si>
  <si>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</si>
  <si>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</si>
  <si>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</si>
  <si>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</si>
  <si>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</si>
  <si>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</si>
  <si>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</si>
  <si>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</si>
  <si>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</si>
  <si>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</si>
  <si>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</si>
  <si>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</si>
  <si>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</si>
  <si>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</si>
  <si>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</si>
  <si>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</si>
  <si>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</si>
  <si>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</si>
  <si>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</si>
  <si>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</si>
  <si>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</si>
  <si>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</si>
  <si>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</si>
  <si>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</si>
  <si>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</si>
  <si>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</si>
  <si>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</si>
  <si>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</si>
  <si>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</si>
  <si>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</si>
  <si>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</si>
  <si>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</si>
  <si>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</si>
  <si>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</si>
  <si>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</si>
  <si>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</si>
  <si>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</si>
  <si>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</si>
  <si>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</si>
  <si>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</si>
  <si>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</si>
  <si>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</si>
  <si>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</si>
  <si>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</si>
  <si>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</si>
  <si>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</si>
  <si>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</si>
  <si>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</si>
  <si>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</si>
  <si>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</si>
  <si>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</si>
  <si>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</si>
  <si>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</si>
  <si>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</si>
  <si>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</si>
  <si>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</si>
  <si>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</si>
  <si>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</si>
  <si>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</si>
  <si>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</si>
  <si>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</si>
  <si>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</si>
  <si>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</si>
  <si>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</si>
  <si>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</si>
  <si>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</si>
  <si>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</si>
  <si>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</si>
  <si>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</si>
  <si>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</si>
  <si>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</si>
  <si>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</si>
  <si>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</si>
  <si>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</si>
  <si>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</si>
  <si>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</si>
  <si>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</si>
  <si>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</si>
  <si>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</si>
  <si>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</si>
  <si>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</si>
  <si>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</si>
  <si>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</si>
  <si>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</si>
  <si>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</si>
  <si>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</si>
  <si>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</si>
  <si>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</si>
  <si>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</si>
  <si>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</si>
  <si>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</si>
  <si>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</si>
  <si>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</si>
  <si>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</si>
  <si>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</si>
  <si>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</si>
  <si>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</si>
  <si>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</si>
  <si>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</si>
  <si>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</si>
  <si>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</si>
  <si>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</si>
  <si>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</si>
  <si>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</si>
  <si>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</si>
  <si>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</si>
  <si>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</si>
  <si>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</si>
  <si>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</si>
  <si>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</si>
  <si>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</si>
  <si>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</si>
  <si>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</si>
  <si>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</si>
  <si>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</si>
  <si>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</si>
  <si>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</si>
  <si>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</si>
  <si>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</si>
  <si>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</si>
  <si>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</si>
  <si>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</si>
  <si>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</si>
  <si>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</si>
  <si>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</si>
  <si>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</si>
  <si>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</si>
  <si>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</si>
  <si>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</si>
  <si>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</si>
  <si>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</si>
  <si>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</si>
  <si>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</si>
  <si>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</si>
  <si>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</si>
  <si>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</si>
  <si>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</si>
  <si>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</si>
  <si>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</si>
  <si>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</si>
  <si>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</si>
  <si>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</si>
  <si>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</si>
  <si>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</si>
  <si>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</si>
  <si>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</si>
  <si>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</si>
  <si>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</si>
  <si>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</si>
  <si>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</si>
  <si>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</si>
  <si>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</si>
  <si>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</si>
  <si>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</si>
  <si>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</si>
  <si>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</si>
  <si>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</si>
  <si>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</si>
  <si>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</si>
  <si>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</si>
  <si>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</si>
  <si>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</si>
  <si>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</si>
  <si>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</si>
  <si>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</si>
  <si>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</si>
  <si>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</si>
  <si>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</si>
  <si>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</si>
  <si>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</si>
  <si>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</si>
  <si>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</si>
  <si>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</si>
  <si>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</si>
  <si>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</si>
  <si>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</si>
  <si>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</si>
  <si>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</si>
  <si>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</si>
  <si>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</si>
  <si>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</si>
  <si>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</si>
  <si>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</si>
  <si>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</si>
  <si>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</si>
  <si>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</si>
  <si>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</si>
  <si>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</si>
  <si>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</si>
  <si>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</si>
  <si>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</si>
  <si>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</si>
  <si>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</si>
  <si>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</si>
  <si>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</si>
  <si>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</si>
  <si>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</si>
  <si>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</si>
  <si>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</si>
  <si>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</si>
  <si>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</si>
  <si>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</si>
  <si>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</si>
  <si>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</si>
  <si>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</si>
  <si>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</si>
  <si>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</si>
  <si>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</si>
  <si>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</si>
  <si>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</si>
  <si>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</si>
  <si>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</si>
  <si>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</si>
  <si>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</si>
  <si>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</si>
  <si>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</si>
  <si>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</si>
  <si>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</si>
  <si>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</si>
  <si>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</si>
  <si>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</si>
  <si>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</si>
  <si>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</si>
  <si>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</si>
  <si>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</si>
  <si>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</si>
  <si>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</si>
  <si>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</si>
  <si>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</si>
  <si>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</si>
  <si>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</si>
  <si>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</si>
  <si>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</si>
  <si>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</si>
  <si>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</si>
  <si>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</si>
  <si>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</si>
  <si>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</si>
  <si>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</si>
  <si>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</si>
  <si>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</si>
  <si>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</si>
  <si>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</si>
  <si>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</si>
  <si>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</si>
  <si>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</si>
  <si>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</si>
  <si>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</si>
  <si>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</si>
  <si>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</si>
  <si>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</si>
  <si>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</si>
  <si>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</si>
  <si>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</si>
  <si>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</si>
  <si>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</si>
  <si>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</si>
  <si>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</si>
  <si>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</si>
  <si>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</si>
  <si>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</si>
  <si>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</si>
  <si>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</si>
  <si>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</si>
  <si>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</si>
  <si>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</si>
  <si>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</si>
  <si>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</si>
  <si>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</si>
  <si>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</si>
  <si>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</si>
  <si>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</si>
  <si>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</si>
  <si>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</si>
  <si>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</si>
  <si>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</si>
  <si>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</si>
  <si>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</si>
  <si>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</si>
  <si>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</si>
  <si>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</si>
  <si>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</si>
  <si>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</si>
  <si>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</si>
  <si>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</si>
  <si>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</si>
  <si>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</si>
  <si>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</si>
  <si>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</si>
  <si>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</si>
  <si>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</si>
  <si>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</si>
  <si>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</si>
  <si>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</si>
  <si>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</si>
  <si>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</si>
  <si>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</si>
  <si>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</si>
  <si>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</si>
  <si>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</si>
  <si>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</si>
  <si>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</si>
  <si>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</si>
  <si>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</si>
  <si>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</si>
  <si>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</si>
  <si>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</si>
  <si>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</si>
  <si>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</si>
  <si>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</si>
  <si>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</si>
  <si>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</si>
  <si>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</si>
  <si>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</si>
  <si>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</si>
  <si>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</si>
  <si>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</si>
  <si>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</si>
  <si>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</si>
  <si>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</si>
  <si>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</si>
  <si>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</si>
  <si>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</si>
  <si>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</si>
  <si>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</si>
  <si>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</si>
  <si>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</si>
  <si>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</si>
  <si>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</si>
  <si>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</si>
  <si>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</si>
  <si>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</si>
  <si>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</si>
  <si>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</si>
  <si>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</si>
  <si>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</si>
  <si>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</si>
  <si>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</si>
  <si>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</si>
  <si>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</si>
  <si>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</si>
  <si>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</si>
  <si>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</si>
  <si>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</si>
  <si>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</si>
  <si>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</si>
  <si>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</si>
  <si>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</si>
  <si>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</si>
  <si>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</si>
  <si>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</si>
  <si>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</si>
  <si>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</si>
  <si>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</si>
  <si>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</si>
  <si>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</si>
  <si>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</si>
  <si>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</si>
  <si>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</si>
  <si>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</si>
  <si>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</si>
  <si>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</si>
  <si>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</si>
  <si>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</si>
  <si>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</si>
  <si>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</si>
  <si>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</si>
  <si>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</si>
  <si>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</si>
  <si>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</si>
  <si>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</si>
  <si>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</si>
  <si>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</si>
  <si>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</si>
  <si>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</si>
  <si>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</si>
  <si>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</si>
  <si>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</si>
  <si>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</si>
  <si>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</si>
  <si>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</si>
  <si>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</si>
  <si>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</si>
  <si>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</si>
  <si>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</si>
  <si>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</si>
  <si>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</si>
  <si>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</si>
  <si>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</si>
  <si>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</si>
  <si>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</si>
  <si>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</si>
  <si>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</si>
  <si>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</si>
  <si>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</si>
  <si>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</si>
  <si>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</si>
  <si>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</si>
  <si>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</si>
  <si>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</si>
  <si>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</si>
  <si>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</si>
  <si>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</si>
  <si>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</si>
  <si>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</si>
  <si>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</si>
  <si>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</si>
  <si>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</si>
  <si>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</si>
  <si>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</si>
  <si>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</si>
  <si>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</si>
  <si>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</si>
  <si>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</si>
  <si>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</si>
  <si>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</si>
  <si>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</si>
  <si>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</si>
  <si>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</si>
  <si>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</si>
  <si>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</si>
  <si>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</si>
  <si>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</si>
  <si>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</si>
  <si>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</si>
  <si>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</si>
  <si>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</si>
  <si>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</si>
  <si>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</si>
  <si>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</si>
  <si>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</si>
  <si>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</si>
  <si>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</si>
  <si>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</si>
  <si>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</si>
  <si>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</si>
  <si>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</si>
  <si>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</si>
  <si>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</si>
  <si>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</si>
  <si>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</si>
  <si>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</si>
  <si>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</si>
  <si>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</si>
  <si>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</si>
  <si>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</si>
  <si>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</si>
  <si>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</si>
  <si>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</si>
  <si>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</si>
  <si>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</si>
  <si>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</si>
  <si>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</si>
  <si>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</si>
  <si>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</si>
  <si>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</si>
  <si>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</si>
  <si>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</si>
  <si>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</si>
  <si>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</si>
  <si>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</si>
  <si>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</si>
  <si>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</si>
  <si>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</si>
  <si>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</si>
  <si>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</si>
  <si>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</si>
  <si>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</si>
  <si>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</si>
  <si>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</si>
  <si>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</si>
  <si>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</si>
  <si>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</si>
  <si>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</si>
  <si>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</si>
  <si>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</si>
  <si>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</si>
  <si>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</si>
  <si>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</si>
  <si>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</si>
  <si>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</si>
  <si>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</si>
  <si>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</si>
  <si>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</si>
  <si>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</si>
  <si>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</si>
  <si>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</si>
  <si>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</si>
  <si>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</si>
  <si>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</si>
  <si>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</si>
  <si>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</si>
  <si>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</si>
  <si>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</si>
  <si>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</si>
  <si>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</si>
  <si>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</si>
  <si>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</si>
  <si>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</si>
  <si>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</si>
  <si>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</si>
  <si>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</si>
  <si>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</si>
  <si>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</si>
  <si>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</si>
  <si>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</si>
  <si>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</si>
  <si>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</si>
  <si>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</si>
  <si>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</si>
  <si>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</si>
  <si>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</si>
  <si>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</si>
  <si>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</si>
  <si>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</si>
  <si>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</si>
  <si>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</si>
  <si>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</si>
  <si>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</si>
  <si>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</si>
  <si>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</si>
  <si>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</si>
  <si>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</si>
  <si>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</si>
  <si>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</si>
  <si>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</si>
  <si>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</si>
  <si>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</si>
  <si>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</si>
  <si>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</si>
  <si>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</si>
  <si>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</si>
  <si>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</si>
  <si>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</si>
  <si>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</si>
  <si>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</si>
  <si>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</si>
  <si>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</si>
  <si>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</si>
  <si>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</si>
  <si>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</si>
  <si>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</si>
  <si>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</si>
  <si>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</si>
  <si>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</si>
  <si>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</si>
  <si>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</si>
  <si>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</si>
  <si>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</si>
  <si>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</si>
  <si>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</si>
  <si>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</si>
  <si>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</si>
  <si>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</si>
  <si>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</si>
  <si>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</si>
  <si>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</si>
  <si>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</si>
  <si>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</si>
  <si>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</si>
  <si>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</si>
  <si>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</si>
  <si>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</si>
  <si>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</si>
  <si>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</si>
  <si>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</si>
  <si>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</si>
  <si>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</si>
  <si>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</si>
  <si>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</si>
  <si>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</si>
  <si>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</si>
  <si>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</si>
  <si>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</si>
  <si>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</si>
  <si>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</si>
  <si>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</si>
  <si>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</si>
  <si>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</si>
  <si>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</si>
  <si>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</si>
  <si>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</si>
  <si>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</si>
  <si>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</si>
  <si>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</si>
  <si>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</si>
  <si>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</si>
  <si>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</si>
  <si>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</si>
  <si>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</si>
  <si>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</si>
  <si>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</si>
  <si>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</si>
  <si>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</si>
  <si>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</si>
  <si>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</si>
  <si>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</si>
  <si>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</si>
  <si>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</si>
  <si>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</si>
  <si>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</si>
  <si>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</si>
  <si>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</si>
  <si>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</si>
  <si>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</si>
  <si>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</si>
  <si>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</si>
  <si>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</si>
  <si>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</si>
  <si>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</si>
  <si>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</si>
  <si>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</si>
  <si>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</si>
  <si>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</si>
  <si>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</si>
  <si>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</si>
  <si>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</si>
  <si>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</si>
  <si>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</si>
  <si>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</si>
  <si>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</si>
  <si>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</si>
  <si>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</si>
  <si>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</si>
  <si>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</si>
  <si>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</si>
  <si>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</si>
  <si>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</si>
  <si>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</si>
  <si>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</si>
  <si>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</si>
  <si>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</si>
  <si>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</si>
  <si>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</si>
  <si>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</si>
  <si>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</si>
  <si>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</si>
  <si>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</si>
  <si>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</si>
  <si>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</si>
  <si>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</si>
  <si>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</si>
  <si>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</si>
  <si>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</si>
  <si>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</si>
  <si>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</si>
  <si>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</si>
  <si>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</si>
  <si>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</si>
  <si>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</si>
  <si>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</si>
  <si>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</si>
  <si>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</si>
  <si>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</si>
  <si>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</si>
  <si>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</si>
  <si>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</si>
  <si>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</si>
  <si>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</si>
  <si>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</si>
  <si>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</si>
  <si>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</si>
  <si>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</si>
  <si>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</si>
  <si>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</si>
  <si>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</si>
  <si>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</si>
  <si>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</si>
  <si>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</si>
  <si>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</si>
  <si>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</si>
  <si>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</si>
  <si>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</si>
  <si>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</si>
  <si>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</si>
  <si>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</si>
  <si>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</si>
  <si>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</si>
  <si>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</si>
  <si>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</si>
  <si>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</si>
  <si>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</si>
  <si>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</si>
  <si>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</si>
  <si>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</si>
  <si>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</si>
  <si>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</si>
  <si>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</si>
  <si>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</si>
  <si>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</si>
  <si>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</si>
  <si>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</si>
  <si>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</si>
  <si>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</si>
  <si>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</si>
  <si>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</si>
  <si>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</si>
  <si>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</si>
  <si>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</si>
  <si>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</si>
  <si>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</si>
  <si>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</si>
  <si>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</si>
  <si>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</si>
  <si>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</si>
  <si>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</si>
  <si>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</si>
  <si>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</si>
  <si>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</si>
  <si>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</si>
  <si>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</si>
  <si>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</si>
  <si>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</si>
  <si>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</si>
  <si>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</si>
  <si>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</si>
  <si>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</si>
  <si>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</si>
  <si>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</si>
  <si>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</si>
  <si>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</si>
  <si>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</si>
  <si>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</si>
  <si>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</si>
  <si>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</si>
  <si>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</si>
  <si>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</si>
  <si>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</si>
  <si>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</si>
  <si>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</si>
  <si>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</si>
  <si>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</si>
  <si>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</si>
  <si>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</si>
  <si>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</si>
  <si>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</si>
  <si>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</si>
  <si>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</si>
  <si>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</si>
  <si>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</si>
  <si>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</si>
  <si>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</si>
  <si>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</si>
  <si>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</si>
  <si>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</si>
  <si>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</si>
  <si>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</si>
  <si>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</si>
  <si>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</si>
  <si>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</si>
  <si>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</si>
  <si>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</si>
  <si>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</si>
  <si>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</si>
  <si>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</si>
  <si>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</si>
  <si>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</si>
  <si>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</si>
  <si>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</si>
  <si>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</si>
  <si>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</si>
  <si>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</si>
  <si>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</si>
  <si>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</si>
  <si>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</si>
  <si>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</si>
  <si>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</si>
  <si>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</si>
  <si>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</si>
  <si>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</si>
  <si>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</si>
  <si>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</si>
  <si>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</si>
  <si>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</si>
  <si>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</si>
  <si>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</si>
  <si>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</si>
  <si>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</si>
  <si>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</si>
  <si>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</si>
  <si>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</si>
  <si>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</si>
  <si>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</si>
  <si>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</si>
  <si>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</si>
  <si>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</si>
  <si>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</si>
  <si>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</si>
  <si>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</si>
  <si>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</si>
  <si>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</si>
  <si>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</si>
  <si>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</si>
  <si>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</si>
  <si>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</si>
  <si>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</si>
  <si>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</si>
  <si>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</si>
  <si>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</si>
  <si>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</si>
  <si>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</si>
  <si>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</si>
  <si>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</si>
  <si>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</si>
  <si>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</si>
  <si>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</si>
  <si>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</si>
  <si>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</si>
  <si>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</si>
  <si>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</si>
  <si>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</si>
  <si>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</si>
  <si>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</si>
  <si>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</si>
  <si>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</si>
  <si>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</si>
  <si>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</si>
  <si>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</si>
  <si>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</si>
  <si>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</si>
  <si>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</si>
  <si>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</si>
  <si>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</si>
  <si>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</si>
  <si>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</si>
  <si>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</si>
  <si>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</si>
  <si>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</si>
  <si>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</si>
  <si>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</si>
  <si>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</si>
  <si>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</si>
  <si>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</si>
  <si>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</si>
  <si>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</si>
  <si>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</si>
  <si>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</si>
  <si>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</si>
  <si>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</si>
  <si>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</si>
  <si>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</si>
  <si>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</si>
  <si>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</si>
  <si>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</si>
  <si>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</si>
  <si>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</si>
  <si>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</si>
  <si>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</si>
  <si>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</si>
  <si>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</si>
  <si>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</si>
  <si>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</si>
  <si>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</si>
  <si>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</si>
  <si>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</si>
  <si>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</si>
  <si>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</si>
  <si>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</si>
  <si>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</si>
  <si>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</si>
  <si>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</si>
  <si>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</si>
  <si>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</si>
  <si>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</si>
  <si>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</si>
  <si>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</si>
  <si>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</si>
  <si>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</si>
  <si>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</si>
  <si>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</si>
  <si>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</si>
  <si>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</si>
  <si>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</si>
  <si>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</si>
  <si>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</si>
  <si>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</si>
  <si>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</si>
  <si>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</si>
  <si>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</si>
  <si>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</si>
  <si>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</si>
  <si>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</si>
  <si>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</si>
  <si>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</si>
  <si>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</si>
  <si>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</si>
  <si>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</si>
  <si>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</si>
  <si>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</si>
  <si>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</si>
  <si>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</si>
  <si>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</si>
  <si>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</si>
  <si>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</si>
  <si>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</si>
  <si>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</si>
  <si>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</si>
  <si>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</si>
  <si>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</si>
  <si>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</si>
  <si>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</si>
  <si>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</si>
  <si>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</si>
  <si>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</si>
  <si>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</si>
  <si>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</si>
  <si>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</si>
  <si>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</si>
  <si>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</si>
  <si>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</si>
  <si>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</si>
  <si>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</si>
  <si>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</si>
  <si>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</si>
  <si>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</si>
  <si>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</si>
  <si>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</si>
  <si>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</si>
  <si>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</si>
  <si>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</si>
  <si>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</si>
  <si>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</si>
  <si>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</si>
  <si>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</si>
  <si>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</si>
  <si>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</si>
  <si>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</si>
  <si>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</si>
  <si>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</si>
  <si>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</si>
  <si>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</si>
  <si>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</si>
  <si>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</si>
  <si>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</si>
  <si>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</si>
  <si>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</si>
  <si>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</si>
  <si>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</si>
  <si>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</si>
  <si>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</si>
  <si>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</si>
  <si>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</si>
  <si>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</si>
  <si>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</si>
  <si>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</si>
  <si>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</si>
  <si>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</si>
  <si>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</si>
  <si>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</si>
  <si>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</si>
  <si>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</si>
  <si>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</si>
  <si>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</si>
  <si>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</si>
  <si>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</si>
  <si>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</si>
  <si>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</si>
  <si>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</si>
  <si>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</si>
  <si>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</si>
  <si>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</si>
  <si>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</si>
  <si>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</si>
  <si>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</si>
  <si>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</si>
  <si>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</si>
  <si>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</si>
  <si>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</si>
  <si>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</si>
  <si>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</si>
  <si>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</si>
  <si>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</si>
  <si>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</si>
  <si>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</si>
  <si>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</si>
  <si>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</si>
  <si>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</si>
  <si>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</si>
  <si>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</si>
  <si>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</si>
  <si>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</si>
  <si>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</si>
  <si>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</si>
  <si>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</si>
  <si>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</si>
  <si>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</si>
  <si>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</si>
  <si>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</si>
  <si>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</si>
  <si>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</si>
  <si>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</si>
  <si>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</si>
  <si>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</si>
  <si>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</si>
  <si>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</si>
  <si>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</si>
  <si>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</si>
  <si>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</si>
  <si>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</si>
  <si>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</si>
  <si>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</si>
  <si>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</si>
  <si>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</si>
  <si>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</si>
  <si>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</si>
  <si>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</si>
  <si>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</si>
  <si>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</si>
  <si>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</si>
  <si>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</si>
  <si>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</si>
  <si>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</si>
  <si>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</si>
  <si>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</si>
  <si>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</si>
  <si>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</si>
  <si>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</si>
  <si>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</si>
  <si>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</si>
  <si>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</si>
  <si>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</si>
  <si>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</si>
  <si>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</si>
  <si>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</si>
  <si>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</si>
  <si>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</si>
  <si>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</si>
  <si>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</si>
  <si>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</si>
  <si>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</si>
  <si>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</si>
  <si>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</si>
  <si>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</si>
  <si>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</si>
  <si>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</si>
  <si>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</si>
  <si>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</si>
  <si>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</si>
  <si>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</si>
  <si>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</si>
  <si>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</si>
  <si>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</si>
  <si>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</si>
  <si>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</si>
  <si>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</si>
  <si>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</si>
  <si>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</si>
  <si>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</si>
  <si>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</si>
  <si>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</si>
  <si>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</si>
  <si>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</si>
  <si>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</si>
  <si>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</si>
  <si>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</si>
  <si>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</si>
  <si>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</si>
  <si>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</si>
  <si>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</si>
  <si>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</si>
  <si>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</si>
  <si>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</si>
  <si>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</si>
  <si>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</si>
  <si>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</si>
  <si>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</si>
  <si>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</si>
  <si>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</si>
  <si>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</si>
  <si>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</si>
  <si>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</si>
  <si>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</si>
  <si>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</si>
  <si>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</si>
  <si>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</si>
  <si>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</si>
  <si>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</si>
  <si>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</si>
  <si>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</si>
  <si>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</si>
  <si>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</si>
  <si>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</si>
  <si>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</si>
  <si>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</si>
  <si>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</si>
  <si>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</si>
  <si>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</si>
  <si>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</si>
  <si>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</si>
  <si>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</si>
  <si>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</si>
  <si>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</si>
  <si>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</si>
  <si>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</si>
  <si>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</si>
  <si>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</si>
  <si>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</si>
  <si>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</si>
  <si>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</si>
  <si>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</si>
  <si>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</si>
  <si>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</si>
  <si>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</si>
  <si>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</si>
  <si>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</si>
  <si>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</si>
  <si>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</si>
  <si>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</si>
  <si>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</si>
  <si>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</si>
  <si>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</si>
  <si>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</si>
  <si>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</si>
  <si>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</si>
  <si>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</si>
  <si>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</si>
  <si>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</si>
  <si>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</si>
  <si>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</si>
  <si>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</si>
  <si>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</si>
  <si>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</si>
  <si>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</si>
  <si>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</si>
  <si>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</si>
  <si>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</si>
  <si>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</si>
  <si>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</si>
  <si>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</si>
  <si>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</si>
  <si>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</si>
  <si>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</si>
  <si>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</si>
  <si>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</si>
  <si>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</si>
  <si>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</si>
  <si>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</si>
  <si>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</si>
  <si>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</si>
  <si>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</si>
  <si>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</si>
  <si>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</si>
  <si>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</si>
  <si>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</si>
  <si>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</si>
  <si>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</si>
  <si>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</si>
  <si>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</si>
  <si>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</si>
  <si>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</si>
  <si>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</si>
  <si>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</si>
  <si>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</si>
  <si>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</si>
  <si>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</si>
  <si>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</si>
  <si>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</si>
  <si>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</si>
  <si>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</si>
  <si>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</si>
  <si>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</si>
  <si>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</si>
  <si>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</si>
  <si>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</si>
  <si>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</si>
  <si>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</si>
  <si>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</si>
  <si>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</si>
  <si>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</si>
  <si>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</si>
  <si>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</si>
  <si>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</si>
  <si>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</si>
  <si>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</si>
  <si>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</si>
  <si>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</si>
  <si>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</si>
  <si>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</si>
  <si>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</si>
  <si>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</si>
  <si>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</si>
  <si>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</si>
  <si>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</si>
  <si>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</si>
  <si>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</si>
  <si>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</si>
  <si>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</si>
  <si>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</si>
  <si>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</si>
  <si>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</si>
  <si>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</si>
  <si>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</si>
  <si>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</si>
  <si>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</si>
  <si>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</si>
  <si>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</si>
  <si>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</si>
  <si>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</si>
  <si>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</si>
  <si>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</si>
  <si>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</si>
  <si>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</si>
  <si>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</si>
  <si>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</si>
  <si>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</si>
  <si>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</si>
  <si>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</si>
  <si>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</si>
  <si>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</si>
  <si>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</si>
  <si>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</si>
  <si>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</si>
  <si>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</si>
  <si>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</si>
  <si>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</si>
  <si>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</si>
  <si>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</si>
  <si>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</si>
  <si>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</si>
  <si>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</si>
  <si>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</si>
  <si>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</si>
  <si>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</si>
  <si>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</si>
  <si>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</si>
  <si>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</si>
  <si>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</si>
  <si>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</si>
  <si>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</si>
  <si>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</si>
  <si>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</si>
  <si>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</si>
  <si>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</si>
  <si>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</si>
  <si>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</si>
  <si>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</si>
  <si>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</si>
  <si>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</si>
  <si>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</si>
  <si>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</si>
  <si>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</si>
  <si>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</si>
  <si>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</si>
  <si>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</si>
  <si>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</si>
  <si>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</si>
  <si>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</si>
  <si>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</si>
  <si>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</si>
  <si>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</si>
  <si>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</si>
  <si>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</si>
  <si>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</si>
  <si>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</si>
  <si>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</si>
  <si>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</si>
  <si>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</si>
  <si>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</si>
  <si>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</si>
  <si>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</si>
  <si>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</si>
  <si>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</si>
  <si>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</si>
  <si>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</si>
  <si>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</si>
  <si>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</si>
  <si>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</si>
  <si>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</si>
  <si>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</si>
  <si>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</si>
  <si>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</si>
  <si>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</si>
  <si>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</si>
  <si>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</si>
  <si>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</si>
  <si>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</si>
  <si>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</si>
  <si>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</si>
  <si>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</si>
  <si>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</si>
  <si>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</si>
  <si>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</si>
  <si>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</si>
  <si>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</si>
  <si>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</si>
  <si>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</si>
  <si>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</si>
  <si>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</si>
  <si>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</si>
  <si>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</si>
  <si>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</si>
  <si>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</si>
  <si>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</si>
  <si>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</si>
  <si>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</si>
  <si>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</si>
  <si>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</si>
  <si>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</si>
  <si>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</si>
  <si>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</si>
  <si>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</si>
  <si>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</si>
  <si>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</si>
  <si>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</si>
  <si>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</si>
  <si>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</si>
  <si>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</si>
  <si>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</si>
  <si>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</si>
  <si>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</si>
  <si>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</si>
  <si>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</si>
  <si>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</si>
  <si>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</si>
  <si>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</si>
  <si>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</si>
  <si>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</si>
  <si>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</si>
  <si>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</si>
  <si>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</si>
  <si>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</si>
  <si>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</si>
  <si>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</si>
  <si>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</si>
  <si>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</si>
  <si>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</si>
  <si>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</si>
  <si>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</si>
  <si>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</si>
  <si>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</si>
  <si>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</si>
  <si>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</si>
  <si>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</si>
  <si>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</si>
  <si>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</si>
  <si>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</si>
  <si>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</si>
  <si>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</si>
  <si>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</si>
  <si>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</si>
  <si>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</si>
  <si>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</si>
  <si>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</si>
  <si>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</si>
  <si>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</si>
  <si>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</si>
  <si>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</si>
  <si>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</si>
  <si>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</si>
  <si>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</si>
  <si>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</si>
  <si>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</si>
  <si>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</si>
  <si>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</si>
  <si>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</si>
  <si>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</si>
  <si>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</si>
  <si>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</si>
  <si>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</si>
  <si>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</si>
  <si>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</si>
  <si>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</si>
  <si>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</si>
  <si>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</si>
  <si>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</si>
  <si>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</si>
  <si>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</si>
  <si>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</si>
  <si>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</si>
  <si>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</si>
  <si>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</si>
  <si>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</si>
  <si>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</si>
  <si>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</si>
  <si>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</si>
  <si>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</si>
  <si>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</si>
  <si>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</si>
  <si>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</si>
  <si>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</si>
  <si>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</si>
  <si>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</si>
  <si>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</si>
  <si>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</si>
  <si>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</si>
  <si>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</si>
  <si>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</si>
  <si>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</si>
  <si>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</si>
  <si>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</si>
  <si>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</si>
  <si>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</si>
  <si>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</si>
  <si>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</si>
  <si>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</si>
  <si>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</si>
  <si>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</si>
  <si>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</si>
  <si>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</si>
  <si>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</si>
  <si>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</si>
  <si>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</si>
  <si>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</si>
  <si>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</si>
  <si>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</si>
  <si>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</si>
  <si>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</si>
  <si>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</si>
  <si>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</si>
  <si>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</si>
  <si>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</si>
  <si>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</si>
  <si>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</si>
  <si>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</si>
  <si>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</si>
  <si>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</si>
  <si>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</si>
  <si>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</si>
  <si>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</si>
  <si>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</si>
  <si>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</si>
  <si>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</si>
  <si>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</si>
  <si>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</si>
  <si>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</si>
  <si>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</si>
  <si>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</si>
  <si>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</si>
  <si>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</si>
  <si>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</si>
  <si>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</si>
  <si>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</si>
  <si>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</si>
  <si>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</si>
  <si>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</si>
  <si>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</si>
  <si>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</si>
  <si>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</si>
  <si>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</si>
  <si>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</si>
  <si>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</si>
  <si>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</si>
  <si>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</si>
  <si>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</si>
  <si>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</si>
  <si>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</si>
  <si>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</si>
  <si>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</si>
  <si>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</si>
  <si>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</si>
  <si>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</si>
  <si>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</si>
  <si>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</si>
  <si>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</si>
  <si>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</si>
  <si>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</si>
  <si>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</si>
  <si>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</si>
  <si>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</si>
  <si>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</si>
  <si>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</si>
  <si>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</si>
  <si>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</si>
  <si>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</si>
  <si>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</si>
  <si>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</si>
  <si>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</si>
  <si>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</si>
  <si>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</si>
  <si>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</si>
  <si>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</si>
  <si>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</si>
  <si>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</si>
  <si>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</si>
  <si>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</si>
  <si>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</si>
  <si>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</si>
  <si>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</si>
  <si>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</si>
  <si>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</si>
  <si>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</si>
  <si>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</si>
  <si>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</si>
  <si>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</si>
  <si>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</si>
  <si>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</si>
  <si>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</si>
  <si>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</si>
  <si>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</si>
  <si>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</si>
  <si>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</si>
  <si>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</si>
  <si>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</si>
  <si>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</si>
  <si>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</si>
  <si>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</si>
  <si>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</si>
  <si>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</si>
  <si>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</si>
  <si>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</si>
  <si>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</si>
  <si>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</si>
  <si>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</si>
  <si>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</si>
  <si>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</si>
  <si>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</si>
  <si>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</si>
  <si>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</si>
  <si>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</si>
  <si>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</si>
  <si>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</si>
  <si>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</si>
  <si>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</si>
  <si>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</si>
  <si>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</si>
  <si>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</si>
  <si>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</si>
  <si>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</si>
  <si>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</si>
  <si>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</si>
  <si>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</si>
  <si>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</si>
  <si>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</si>
  <si>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</si>
  <si>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</si>
  <si>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</si>
  <si>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</si>
  <si>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</si>
  <si>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</si>
  <si>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</si>
  <si>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</si>
  <si>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</si>
  <si>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</si>
  <si>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</si>
  <si>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</si>
  <si>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</si>
  <si>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</si>
  <si>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</si>
  <si>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</si>
  <si>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</si>
  <si>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</si>
  <si>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</si>
  <si>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</si>
  <si>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</si>
  <si>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</si>
  <si>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</si>
  <si>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</si>
  <si>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</si>
  <si>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</si>
  <si>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</si>
  <si>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</si>
  <si>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</si>
  <si>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</si>
  <si>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</si>
  <si>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</si>
  <si>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</si>
  <si>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</si>
  <si>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</si>
  <si>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</si>
  <si>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</si>
  <si>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</si>
  <si>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</si>
  <si>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</si>
  <si>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</si>
  <si>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</si>
  <si>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</si>
  <si>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</si>
  <si>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</si>
  <si>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</si>
  <si>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</si>
  <si>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</si>
  <si>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</si>
  <si>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</si>
  <si>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</si>
  <si>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</si>
  <si>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</si>
  <si>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</si>
  <si>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</si>
  <si>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</si>
  <si>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</si>
  <si>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</si>
  <si>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</si>
  <si>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</si>
  <si>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</si>
  <si>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</si>
  <si>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</si>
  <si>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</si>
  <si>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</si>
  <si>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</si>
  <si>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</si>
  <si>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</si>
  <si>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</si>
  <si>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</si>
  <si>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</si>
  <si>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</si>
  <si>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</si>
  <si>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</si>
  <si>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</si>
  <si>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</si>
  <si>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</si>
  <si>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</si>
  <si>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</si>
  <si>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</si>
  <si>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</si>
  <si>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</si>
  <si>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</si>
  <si>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</si>
  <si>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</si>
  <si>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</si>
  <si>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</si>
  <si>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</si>
  <si>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</si>
  <si>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</si>
  <si>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</si>
  <si>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</si>
  <si>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</si>
  <si>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</si>
  <si>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</si>
  <si>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</si>
  <si>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</si>
  <si>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</si>
  <si>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</si>
  <si>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</si>
  <si>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</si>
  <si>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</si>
  <si>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</si>
  <si>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</si>
  <si>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</si>
  <si>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</si>
  <si>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</si>
  <si>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</si>
  <si>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</si>
  <si>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</si>
  <si>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</si>
  <si>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</si>
  <si>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</si>
  <si>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</si>
  <si>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</si>
  <si>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</si>
  <si>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</si>
  <si>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</si>
  <si>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</si>
  <si>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</si>
  <si>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</si>
  <si>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</si>
  <si>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</si>
  <si>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</si>
  <si>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</si>
  <si>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</si>
  <si>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</si>
  <si>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</si>
  <si>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</si>
  <si>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</si>
  <si>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</si>
  <si>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</si>
  <si>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</si>
  <si>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</si>
  <si>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</si>
  <si>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</si>
  <si>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</si>
  <si>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</si>
  <si>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</si>
  <si>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</si>
  <si>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</si>
  <si>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</si>
  <si>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</si>
  <si>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</si>
  <si>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</si>
  <si>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</si>
  <si>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</si>
  <si>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</si>
  <si>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</si>
  <si>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</si>
  <si>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</si>
  <si>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</si>
  <si>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</si>
  <si>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</si>
  <si>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</si>
  <si>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</si>
  <si>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</si>
  <si>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</si>
  <si>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</si>
  <si>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</si>
  <si>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</si>
  <si>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</si>
  <si>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</si>
  <si>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</si>
  <si>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</si>
  <si>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</si>
  <si>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</si>
  <si>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</si>
  <si>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</si>
  <si>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</si>
  <si>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</si>
  <si>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</si>
  <si>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</si>
  <si>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</si>
  <si>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</si>
  <si>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</si>
  <si>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</si>
  <si>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</si>
  <si>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</si>
  <si>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</si>
  <si>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</si>
  <si>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</si>
  <si>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</si>
  <si>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</si>
  <si>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</si>
  <si>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</si>
  <si>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</si>
  <si>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</si>
  <si>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</si>
  <si>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</si>
  <si>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</si>
  <si>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</si>
  <si>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</si>
  <si>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</si>
  <si>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</si>
  <si>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</si>
  <si>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</si>
  <si>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</si>
  <si>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</si>
  <si>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</si>
  <si>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</si>
  <si>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</si>
  <si>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</si>
  <si>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</si>
  <si>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</si>
  <si>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</si>
  <si>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</si>
  <si>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</si>
  <si>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</si>
  <si>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</si>
  <si>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</si>
  <si>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</si>
  <si>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</si>
  <si>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</si>
  <si>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</si>
  <si>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</si>
  <si>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</si>
  <si>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</si>
  <si>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</si>
  <si>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</si>
  <si>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</si>
  <si>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</si>
  <si>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</si>
  <si>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</si>
  <si>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</si>
  <si>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</si>
  <si>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</si>
  <si>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</si>
  <si>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</si>
  <si>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</si>
  <si>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</si>
  <si>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</si>
  <si>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</si>
  <si>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</si>
  <si>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</si>
  <si>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</si>
  <si>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</si>
  <si>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</si>
  <si>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</si>
  <si>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</si>
  <si>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</si>
  <si>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</si>
  <si>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</si>
  <si>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</si>
  <si>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</si>
  <si>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</si>
  <si>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</si>
  <si>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</si>
  <si>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</si>
  <si>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</si>
  <si>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</si>
  <si>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</si>
  <si>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</si>
  <si>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</si>
  <si>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</si>
  <si>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</si>
  <si>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</si>
  <si>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</si>
  <si>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</si>
  <si>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</si>
  <si>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</si>
  <si>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</si>
  <si>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</si>
  <si>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</si>
  <si>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</si>
  <si>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</si>
  <si>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</si>
  <si>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</si>
  <si>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</si>
  <si>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</si>
  <si>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</si>
  <si>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</si>
  <si>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</si>
  <si>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</si>
  <si>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</si>
  <si>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</si>
  <si>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</si>
  <si>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</si>
  <si>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</si>
  <si>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</si>
  <si>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</si>
  <si>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</si>
  <si>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</si>
  <si>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</si>
  <si>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</si>
  <si>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</si>
  <si>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</si>
  <si>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</si>
  <si>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</si>
  <si>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</si>
  <si>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</si>
  <si>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</si>
  <si>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</si>
  <si>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</si>
  <si>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</si>
  <si>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</si>
  <si>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</si>
  <si>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</si>
  <si>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</si>
  <si>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</si>
  <si>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</si>
  <si>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</si>
  <si>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</si>
  <si>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</si>
  <si>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</si>
  <si>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</si>
  <si>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</si>
  <si>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</si>
  <si>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</si>
  <si>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</si>
  <si>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</si>
  <si>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</si>
  <si>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</si>
  <si>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</si>
  <si>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</si>
  <si>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</si>
  <si>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</si>
  <si>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</si>
  <si>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</si>
  <si>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</si>
  <si>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</si>
  <si>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</si>
  <si>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</si>
  <si>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</si>
  <si>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</si>
  <si>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</si>
  <si>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</si>
  <si>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</si>
  <si>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</si>
  <si>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</si>
  <si>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</si>
  <si>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</si>
  <si>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</si>
  <si>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</si>
  <si>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</si>
  <si>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</si>
  <si>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</si>
  <si>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</si>
  <si>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</si>
  <si>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</si>
  <si>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</si>
  <si>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</si>
  <si>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</si>
  <si>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</si>
  <si>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</si>
  <si>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</si>
  <si>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</si>
  <si>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</si>
  <si>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</si>
  <si>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</si>
  <si>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</si>
  <si>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</si>
  <si>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</si>
  <si>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</si>
  <si>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</si>
  <si>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</si>
  <si>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</si>
  <si>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</si>
  <si>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</si>
  <si>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</si>
  <si>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</si>
  <si>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</si>
  <si>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</si>
  <si>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</si>
  <si>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</si>
  <si>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</si>
  <si>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</si>
  <si>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</si>
  <si>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</si>
  <si>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</si>
  <si>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</si>
  <si>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</si>
  <si>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</si>
  <si>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</si>
  <si>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</si>
  <si>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</si>
  <si>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</si>
  <si>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</si>
  <si>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</si>
  <si>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</si>
  <si>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</si>
  <si>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</si>
  <si>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</si>
  <si>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</si>
  <si>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</si>
  <si>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</si>
  <si>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</si>
  <si>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</si>
  <si>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</si>
  <si>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</si>
  <si>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</si>
  <si>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</si>
  <si>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</si>
  <si>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</si>
  <si>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</si>
  <si>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</si>
  <si>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</si>
  <si>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</si>
  <si>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</si>
  <si>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</si>
  <si>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</si>
  <si>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</si>
  <si>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</si>
  <si>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</si>
  <si>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</si>
  <si>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</si>
  <si>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</si>
  <si>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</si>
  <si>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</si>
  <si>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</si>
  <si>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</si>
  <si>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</si>
  <si>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</si>
  <si>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</si>
  <si>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</si>
  <si>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</si>
  <si>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</si>
  <si>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</si>
  <si>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</si>
  <si>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</si>
  <si>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</si>
  <si>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</si>
  <si>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</si>
  <si>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</si>
  <si>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</si>
  <si>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</si>
  <si>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</si>
  <si>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</si>
  <si>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</si>
  <si>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</si>
  <si>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</si>
  <si>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</si>
  <si>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</si>
  <si>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</si>
  <si>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</si>
  <si>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</si>
  <si>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</si>
  <si>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</si>
  <si>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</si>
  <si>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</si>
  <si>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</si>
  <si>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</si>
  <si>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</si>
  <si>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</si>
  <si>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</si>
  <si>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</si>
  <si>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</si>
  <si>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</si>
  <si>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</si>
  <si>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</si>
  <si>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</si>
  <si>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</si>
  <si>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</si>
  <si>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</si>
  <si>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</si>
  <si>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</si>
  <si>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</si>
  <si>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</si>
  <si>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</si>
  <si>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</si>
  <si>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</si>
  <si>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</si>
  <si>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</si>
  <si>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</si>
  <si>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</si>
  <si>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</si>
  <si>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</si>
  <si>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</si>
  <si>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</si>
  <si>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</si>
  <si>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</si>
  <si>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</si>
  <si>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</si>
  <si>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</si>
  <si>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</si>
  <si>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</si>
  <si>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</si>
  <si>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</si>
  <si>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</si>
  <si>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</si>
  <si>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</si>
  <si>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</si>
  <si>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</si>
  <si>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</si>
  <si>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</si>
  <si>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</si>
  <si>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</si>
  <si>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</si>
  <si>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</si>
  <si>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</si>
  <si>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</si>
  <si>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</si>
  <si>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</si>
  <si>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</si>
  <si>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</si>
  <si>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</si>
  <si>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</si>
  <si>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</si>
  <si>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</si>
  <si>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</si>
  <si>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</si>
  <si>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</si>
  <si>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</si>
  <si>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</si>
  <si>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</si>
  <si>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</si>
  <si>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</si>
  <si>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</si>
  <si>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</si>
  <si>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</si>
  <si>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</si>
  <si>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</si>
  <si>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</si>
  <si>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</si>
  <si>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</si>
  <si>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</si>
  <si>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</si>
  <si>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</si>
  <si>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</si>
  <si>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</si>
  <si>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</si>
  <si>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</si>
  <si>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</si>
  <si>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</si>
  <si>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</si>
  <si>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</si>
  <si>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</si>
  <si>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</si>
  <si>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</si>
  <si>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</si>
  <si>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</si>
  <si>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</si>
  <si>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</si>
  <si>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</si>
  <si>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</si>
  <si>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</si>
  <si>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</si>
  <si>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</si>
  <si>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</si>
  <si>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</si>
  <si>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</si>
  <si>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</si>
  <si>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</si>
  <si>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</si>
  <si>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</si>
  <si>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</si>
  <si>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</si>
  <si>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</si>
  <si>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</si>
  <si>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</si>
  <si>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</si>
  <si>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</si>
  <si>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</si>
  <si>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</si>
  <si>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</si>
  <si>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</si>
  <si>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</si>
  <si>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</si>
  <si>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</si>
  <si>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</si>
  <si>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</si>
  <si>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</si>
  <si>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</si>
  <si>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</si>
  <si>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</si>
  <si>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</si>
  <si>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</si>
  <si>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</si>
  <si>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</si>
  <si>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</si>
  <si>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</si>
  <si>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</si>
  <si>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</si>
  <si>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</si>
  <si>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</si>
  <si>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</si>
  <si>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</si>
  <si>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</si>
  <si>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</si>
  <si>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</si>
  <si>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</si>
  <si>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</si>
  <si>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</si>
  <si>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</si>
  <si>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</si>
  <si>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</si>
  <si>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</si>
  <si>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</si>
  <si>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</si>
  <si>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</si>
  <si>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</si>
  <si>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</si>
  <si>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</si>
  <si>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</si>
  <si>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</si>
  <si>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</si>
  <si>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</si>
  <si>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</si>
  <si>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</si>
  <si>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</si>
  <si>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</si>
  <si>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</si>
  <si>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</si>
  <si>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</si>
  <si>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</si>
  <si>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</si>
  <si>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</si>
  <si>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</si>
  <si>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</si>
  <si>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</si>
  <si>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</si>
  <si>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</si>
  <si>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</si>
  <si>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</si>
  <si>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</si>
  <si>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</si>
  <si>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</si>
  <si>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</si>
  <si>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</si>
  <si>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</si>
  <si>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</si>
  <si>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</si>
  <si>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</si>
  <si>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</si>
  <si>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</si>
  <si>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</si>
  <si>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</si>
  <si>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</si>
  <si>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</si>
  <si>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</si>
  <si>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</si>
  <si>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</si>
  <si>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</si>
  <si>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</si>
  <si>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</si>
  <si>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</si>
  <si>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</si>
  <si>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</si>
  <si>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</si>
  <si>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</si>
  <si>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</si>
  <si>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</si>
  <si>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</si>
  <si>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</si>
  <si>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</si>
  <si>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</si>
  <si>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</si>
  <si>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</si>
  <si>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</si>
  <si>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</si>
  <si>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</si>
  <si>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</si>
  <si>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</si>
  <si>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</si>
  <si>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</si>
  <si>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</si>
  <si>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</si>
  <si>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</si>
  <si>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</si>
  <si>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</si>
  <si>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</si>
  <si>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</si>
  <si>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</si>
  <si>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</si>
  <si>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</si>
  <si>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</si>
  <si>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</si>
  <si>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</si>
  <si>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</si>
  <si>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</si>
  <si>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</si>
  <si>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</si>
  <si>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</si>
  <si>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</si>
  <si>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</si>
  <si>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</si>
  <si>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</si>
  <si>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</si>
  <si>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</si>
  <si>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</si>
  <si>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</si>
  <si>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</si>
  <si>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</si>
  <si>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</si>
  <si>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</si>
  <si>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</si>
  <si>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</si>
  <si>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</si>
  <si>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</si>
  <si>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</si>
  <si>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</si>
  <si>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</si>
  <si>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</si>
  <si>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</si>
  <si>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</si>
  <si>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</si>
  <si>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</si>
  <si>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</si>
  <si>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</si>
  <si>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</si>
  <si>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</si>
  <si>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</si>
  <si>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</si>
  <si>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</si>
  <si>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</si>
  <si>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</si>
  <si>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</si>
  <si>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</si>
  <si>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</si>
  <si>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</si>
  <si>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</si>
  <si>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</si>
  <si>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</si>
  <si>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</si>
  <si>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</si>
  <si>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</si>
  <si>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</si>
  <si>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</si>
  <si>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</si>
  <si>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</si>
  <si>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</si>
  <si>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</si>
  <si>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</si>
  <si>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</si>
  <si>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</si>
  <si>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</si>
  <si>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</si>
  <si>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</si>
  <si>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</si>
  <si>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</si>
  <si>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</si>
  <si>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</si>
  <si>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</si>
  <si>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</si>
  <si>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</si>
  <si>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</si>
  <si>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</si>
  <si>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</si>
  <si>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</si>
  <si>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</si>
  <si>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</si>
  <si>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</si>
  <si>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</si>
  <si>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</si>
  <si>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</si>
  <si>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</si>
  <si>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</si>
  <si>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</si>
  <si>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</si>
  <si>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</si>
  <si>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</si>
  <si>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</si>
  <si>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</si>
  <si>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</si>
  <si>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</si>
  <si>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</si>
  <si>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</si>
  <si>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</si>
  <si>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</si>
  <si>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</si>
  <si>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</si>
  <si>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</si>
  <si>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</si>
  <si>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</si>
  <si>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</si>
  <si>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</si>
  <si>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</si>
  <si>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</si>
  <si>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</si>
  <si>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</si>
  <si>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</si>
  <si>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</si>
  <si>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</si>
  <si>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</si>
  <si>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</si>
  <si>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</si>
  <si>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</si>
  <si>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</si>
  <si>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</si>
  <si>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</si>
  <si>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</si>
  <si>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</si>
  <si>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</si>
  <si>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</si>
  <si>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</si>
  <si>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</si>
  <si>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</si>
  <si>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</si>
  <si>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</si>
  <si>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</si>
  <si>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</si>
  <si>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</si>
  <si>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</si>
  <si>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</si>
  <si>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</si>
  <si>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</si>
  <si>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</si>
  <si>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</si>
  <si>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</si>
  <si>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</si>
  <si>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</si>
  <si>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</si>
  <si>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</si>
  <si>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</si>
  <si>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</si>
  <si>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</si>
  <si>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</si>
  <si>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</si>
  <si>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</si>
  <si>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</si>
  <si>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</si>
  <si>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</si>
  <si>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</si>
  <si>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</si>
  <si>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</si>
  <si>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</si>
  <si>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</si>
  <si>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</si>
  <si>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</si>
  <si>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</si>
  <si>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</si>
  <si>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</si>
  <si>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</si>
  <si>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</si>
  <si>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</si>
  <si>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</si>
  <si>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</si>
  <si>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</si>
  <si>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</si>
  <si>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</si>
  <si>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</si>
  <si>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</si>
  <si>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</si>
  <si>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</si>
  <si>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</si>
  <si>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</si>
  <si>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</si>
  <si>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</si>
  <si>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</si>
  <si>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</si>
  <si>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</si>
  <si>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</si>
  <si>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</si>
  <si>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</si>
  <si>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</si>
  <si>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</si>
  <si>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</si>
  <si>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</si>
  <si>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</si>
  <si>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</si>
  <si>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</si>
  <si>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</si>
  <si>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</si>
  <si>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</si>
  <si>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</si>
  <si>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</si>
  <si>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</si>
  <si>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</si>
  <si>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</si>
  <si>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</si>
  <si>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</si>
  <si>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</si>
  <si>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</si>
  <si>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</si>
  <si>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</si>
  <si>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</si>
  <si>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</si>
  <si>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</si>
  <si>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</si>
  <si>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</si>
  <si>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</si>
  <si>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</si>
  <si>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</si>
  <si>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</si>
  <si>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</si>
  <si>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</si>
  <si>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</si>
  <si>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</si>
  <si>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</si>
  <si>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</si>
  <si>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</si>
  <si>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</si>
  <si>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</si>
  <si>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</si>
  <si>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</si>
  <si>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</si>
  <si>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</si>
  <si>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</si>
  <si>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</si>
  <si>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</si>
  <si>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</si>
  <si>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</si>
  <si>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</si>
  <si>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</si>
  <si>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</si>
  <si>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</si>
  <si>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</si>
  <si>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</si>
  <si>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</si>
  <si>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</si>
  <si>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</si>
  <si>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</si>
  <si>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</si>
  <si>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</si>
  <si>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</si>
  <si>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</si>
  <si>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</si>
  <si>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</si>
  <si>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</si>
  <si>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</si>
  <si>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</si>
  <si>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</si>
  <si>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</si>
  <si>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</si>
  <si>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</si>
  <si>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</si>
  <si>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</si>
  <si>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</si>
  <si>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</si>
  <si>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</si>
  <si>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</si>
  <si>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</si>
  <si>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</si>
  <si>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</si>
  <si>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</si>
  <si>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</si>
  <si>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</si>
  <si>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</si>
  <si>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</si>
  <si>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</si>
  <si>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</si>
  <si>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</si>
  <si>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</si>
  <si>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</si>
  <si>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</si>
  <si>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</si>
  <si>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</si>
  <si>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</si>
  <si>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</si>
  <si>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</si>
  <si>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</si>
  <si>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</si>
  <si>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</si>
  <si>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</si>
  <si>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</si>
  <si>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</si>
  <si>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</si>
  <si>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</si>
  <si>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</si>
  <si>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</si>
  <si>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</si>
  <si>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</si>
  <si>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</si>
  <si>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</si>
  <si>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</si>
  <si>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</si>
  <si>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</si>
  <si>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</si>
  <si>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</si>
  <si>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</si>
  <si>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</si>
  <si>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</si>
  <si>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</si>
  <si>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</si>
  <si>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</si>
  <si>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</si>
  <si>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</si>
  <si>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</si>
  <si>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</si>
  <si>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</si>
  <si>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</si>
  <si>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</si>
  <si>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</si>
  <si>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</si>
  <si>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</si>
  <si>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</si>
  <si>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</si>
  <si>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</si>
  <si>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</si>
  <si>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</si>
  <si>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</si>
  <si>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</si>
  <si>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</si>
  <si>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</si>
  <si>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</si>
  <si>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</si>
  <si>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</si>
  <si>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</si>
  <si>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</si>
  <si>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</si>
  <si>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</si>
  <si>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</si>
  <si>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</si>
  <si>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</si>
  <si>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</si>
  <si>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</si>
  <si>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</si>
  <si>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</si>
  <si>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</si>
  <si>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</si>
  <si>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</si>
  <si>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</si>
  <si>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</si>
  <si>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</si>
  <si>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</si>
  <si>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</si>
  <si>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</si>
  <si>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</si>
  <si>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</si>
  <si>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</si>
  <si>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</si>
  <si>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</si>
  <si>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</si>
  <si>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</si>
  <si>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</si>
  <si>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</si>
  <si>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</si>
  <si>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</si>
  <si>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</si>
  <si>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</si>
  <si>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</si>
  <si>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</si>
  <si>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</si>
  <si>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</si>
  <si>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</si>
  <si>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</si>
  <si>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</si>
  <si>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</si>
  <si>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</si>
  <si>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</si>
  <si>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</si>
  <si>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</si>
  <si>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</si>
  <si>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</si>
  <si>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</si>
  <si>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</si>
  <si>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</si>
  <si>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</si>
  <si>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</si>
  <si>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</si>
  <si>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</si>
  <si>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</si>
  <si>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</si>
  <si>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</si>
  <si>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</si>
  <si>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</si>
  <si>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</si>
  <si>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</si>
  <si>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</si>
  <si>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</si>
  <si>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</si>
  <si>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</si>
  <si>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</si>
  <si>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</si>
  <si>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</si>
  <si>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</si>
  <si>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</si>
  <si>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</si>
  <si>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</si>
  <si>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</si>
  <si>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</si>
  <si>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</si>
  <si>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</si>
  <si>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</si>
  <si>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</si>
  <si>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</si>
  <si>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</si>
  <si>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</si>
  <si>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</si>
  <si>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</si>
  <si>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</si>
  <si>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</si>
  <si>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</si>
  <si>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</si>
  <si>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</si>
  <si>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</si>
  <si>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</si>
  <si>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</si>
  <si>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</si>
  <si>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</si>
  <si>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</si>
  <si>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</si>
  <si>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</si>
  <si>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</si>
  <si>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</si>
  <si>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</si>
  <si>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</si>
  <si>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</si>
  <si>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</si>
  <si>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</si>
  <si>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</si>
  <si>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</si>
  <si>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</si>
  <si>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</si>
  <si>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</si>
  <si>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</si>
  <si>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</si>
  <si>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</si>
  <si>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</si>
  <si>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</si>
  <si>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</si>
  <si>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</si>
  <si>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</si>
  <si>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</si>
  <si>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</si>
  <si>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</si>
  <si>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</si>
  <si>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</si>
  <si>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</si>
  <si>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</si>
  <si>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</si>
  <si>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</si>
  <si>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</si>
  <si>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</si>
  <si>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</si>
  <si>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</si>
  <si>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</si>
  <si>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</si>
  <si>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</si>
  <si>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</si>
  <si>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</si>
  <si>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</si>
  <si>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</si>
  <si>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</si>
  <si>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</si>
  <si>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</si>
  <si>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</si>
  <si>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</si>
  <si>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</si>
  <si>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</si>
  <si>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</si>
  <si>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</si>
  <si>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</si>
  <si>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</si>
  <si>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</si>
  <si>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</si>
  <si>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</si>
  <si>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</si>
  <si>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</si>
  <si>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</si>
  <si>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</si>
  <si>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</si>
  <si>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</si>
  <si>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</si>
  <si>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</si>
  <si>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</si>
  <si>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</si>
  <si>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</si>
  <si>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</si>
  <si>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</si>
  <si>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</si>
  <si>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</si>
  <si>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</si>
  <si>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</si>
  <si>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</si>
  <si>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</si>
  <si>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</si>
  <si>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</si>
  <si>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</si>
  <si>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</si>
  <si>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</si>
  <si>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</si>
  <si>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</si>
  <si>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</si>
  <si>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</si>
  <si>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</si>
  <si>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</si>
  <si>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</si>
  <si>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</si>
  <si>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</si>
  <si>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</si>
  <si>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</si>
  <si>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</si>
  <si>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</si>
  <si>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</si>
  <si>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</si>
  <si>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</si>
  <si>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</si>
  <si>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</si>
  <si>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</si>
  <si>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</si>
  <si>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</si>
  <si>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</si>
  <si>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</si>
  <si>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</si>
  <si>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</si>
  <si>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</si>
  <si>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</si>
  <si>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</si>
  <si>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</si>
  <si>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</si>
  <si>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</si>
  <si>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</si>
  <si>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</si>
  <si>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</si>
  <si>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</si>
  <si>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</si>
  <si>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</si>
  <si>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</si>
  <si>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</si>
  <si>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</si>
  <si>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</si>
  <si>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</si>
  <si>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</si>
  <si>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</si>
  <si>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</si>
  <si>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</si>
  <si>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</si>
  <si>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</si>
  <si>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</si>
  <si>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</si>
  <si>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</si>
  <si>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</si>
  <si>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</si>
  <si>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</si>
  <si>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</si>
  <si>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</si>
  <si>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</si>
  <si>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</si>
  <si>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</si>
  <si>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</si>
  <si>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</si>
  <si>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</si>
  <si>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</si>
  <si>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</si>
  <si>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</si>
  <si>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</si>
  <si>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</si>
  <si>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</si>
  <si>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</si>
  <si>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</si>
  <si>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</si>
  <si>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</si>
  <si>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</si>
  <si>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</si>
  <si>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</si>
  <si>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</si>
  <si>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</si>
  <si>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</si>
  <si>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</si>
  <si>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</si>
  <si>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</si>
  <si>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</si>
  <si>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</si>
  <si>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</si>
  <si>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</si>
  <si>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</si>
  <si>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</si>
  <si>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</si>
  <si>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</si>
  <si>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</si>
  <si>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</si>
  <si>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</si>
  <si>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</si>
  <si>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</si>
  <si>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</si>
  <si>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</si>
  <si>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</si>
  <si>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</si>
  <si>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</si>
  <si>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</si>
  <si>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</si>
  <si>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</si>
  <si>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</si>
  <si>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</si>
  <si>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</si>
  <si>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</si>
  <si>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</si>
  <si>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</si>
  <si>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</si>
  <si>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</si>
  <si>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</si>
  <si>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</si>
  <si>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</si>
  <si>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</si>
  <si>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</si>
  <si>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</si>
  <si>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</si>
  <si>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</si>
  <si>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</si>
  <si>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</si>
  <si>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</si>
  <si>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</si>
  <si>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</si>
  <si>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</si>
  <si>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</si>
  <si>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</si>
  <si>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</si>
  <si>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</si>
  <si>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</si>
  <si>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</si>
  <si>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</si>
  <si>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</si>
  <si>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</si>
  <si>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</si>
  <si>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</si>
  <si>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</si>
  <si>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</si>
  <si>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</si>
  <si>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</si>
  <si>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</si>
  <si>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</si>
  <si>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</si>
  <si>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</si>
  <si>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</si>
  <si>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</si>
  <si>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</si>
  <si>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</si>
  <si>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</si>
  <si>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</si>
  <si>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</si>
  <si>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</si>
  <si>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</si>
  <si>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</si>
  <si>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</si>
  <si>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</si>
  <si>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</si>
  <si>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</si>
  <si>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</si>
  <si>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</si>
  <si>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</si>
  <si>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</si>
  <si>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</si>
  <si>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</si>
  <si>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</si>
  <si>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</si>
  <si>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</si>
  <si>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</si>
  <si>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</si>
  <si>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</si>
  <si>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</si>
  <si>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</si>
  <si>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</si>
  <si>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</si>
  <si>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</si>
  <si>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</si>
  <si>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</si>
  <si>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</si>
  <si>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</si>
  <si>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</si>
  <si>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</si>
  <si>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</si>
  <si>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</si>
  <si>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</si>
  <si>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</si>
  <si>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</si>
  <si>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</si>
  <si>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</si>
  <si>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</si>
  <si>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</si>
  <si>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</si>
  <si>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</si>
  <si>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</si>
  <si>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</si>
  <si>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</si>
  <si>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</si>
  <si>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</si>
  <si>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</si>
  <si>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</si>
  <si>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</si>
  <si>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</si>
  <si>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</si>
  <si>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</si>
  <si>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</si>
  <si>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</si>
  <si>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</si>
  <si>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</si>
  <si>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</si>
  <si>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</si>
  <si>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</si>
  <si>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</si>
  <si>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</si>
  <si>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</si>
  <si>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</si>
  <si>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</si>
  <si>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</si>
  <si>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</si>
  <si>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</si>
  <si>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</si>
  <si>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</si>
  <si>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</si>
  <si>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</si>
  <si>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</si>
  <si>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</si>
  <si>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</si>
  <si>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</si>
  <si>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</si>
  <si>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</si>
  <si>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</si>
  <si>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</si>
  <si>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</si>
  <si>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</si>
  <si>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</si>
  <si>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</si>
  <si>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</si>
  <si>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</si>
  <si>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</si>
  <si>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</si>
  <si>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</si>
  <si>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</si>
  <si>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</si>
  <si>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</si>
  <si>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</si>
  <si>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</si>
  <si>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</si>
  <si>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</si>
  <si>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</si>
  <si>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</si>
  <si>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</si>
  <si>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</si>
  <si>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</si>
  <si>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</si>
  <si>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</si>
  <si>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</si>
  <si>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</si>
  <si>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</si>
  <si>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</si>
  <si>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</si>
  <si>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</si>
  <si>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</si>
  <si>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</si>
  <si>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</si>
  <si>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</si>
  <si>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</si>
  <si>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</si>
  <si>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</si>
  <si>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</si>
  <si>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</si>
  <si>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</si>
  <si>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</si>
  <si>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</si>
  <si>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</si>
  <si>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</si>
  <si>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</si>
  <si>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</si>
  <si>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</si>
  <si>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</si>
  <si>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</si>
  <si>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</si>
  <si>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</si>
  <si>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</si>
  <si>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</si>
  <si>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</si>
  <si>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</si>
  <si>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</si>
  <si>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</si>
  <si>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</si>
  <si>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</si>
  <si>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</si>
  <si>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</si>
  <si>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</si>
  <si>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</si>
  <si>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</si>
  <si>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</si>
  <si>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</si>
  <si>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</si>
  <si>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</si>
  <si>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</si>
  <si>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</si>
  <si>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</si>
  <si>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</si>
  <si>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</si>
  <si>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</si>
  <si>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</si>
  <si>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</si>
  <si>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</si>
  <si>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</si>
  <si>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</si>
  <si>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</si>
  <si>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</si>
  <si>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</si>
  <si>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</si>
  <si>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</si>
  <si>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</si>
  <si>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</si>
  <si>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</si>
  <si>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</si>
  <si>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</si>
  <si>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</si>
  <si>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</si>
  <si>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</si>
  <si>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</si>
  <si>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</si>
  <si>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</si>
  <si>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</si>
  <si>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</si>
  <si>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</si>
  <si>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</si>
  <si>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</si>
  <si>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</si>
  <si>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</si>
  <si>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</si>
  <si>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</si>
  <si>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</si>
  <si>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</si>
  <si>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</si>
  <si>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</si>
  <si>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</si>
  <si>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</si>
  <si>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</si>
  <si>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</si>
  <si>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</si>
  <si>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</si>
  <si>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</si>
  <si>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</si>
  <si>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</si>
  <si>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</si>
  <si>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</si>
  <si>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</si>
  <si>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</si>
  <si>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</si>
  <si>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</si>
  <si>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</si>
  <si>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</si>
  <si>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</si>
  <si>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</si>
  <si>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</si>
  <si>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</si>
  <si>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</si>
  <si>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</si>
  <si>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</si>
  <si>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</si>
  <si>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</si>
  <si>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</si>
  <si>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</si>
  <si>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</si>
  <si>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</si>
  <si>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</si>
  <si>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</si>
  <si>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</si>
  <si>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</si>
  <si>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</si>
  <si>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</si>
  <si>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</si>
  <si>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</si>
  <si>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</si>
  <si>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</si>
  <si>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</si>
  <si>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</si>
  <si>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</si>
  <si>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</si>
  <si>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</si>
  <si>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</si>
  <si>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</si>
  <si>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</si>
  <si>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</si>
  <si>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</si>
  <si>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</si>
  <si>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</si>
  <si>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</si>
  <si>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</si>
  <si>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</si>
  <si>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</si>
  <si>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</si>
  <si>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</si>
  <si>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</si>
  <si>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</si>
  <si>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</si>
  <si>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</si>
  <si>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</si>
  <si>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</si>
  <si>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</si>
  <si>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</si>
  <si>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</si>
  <si>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</si>
  <si>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</si>
  <si>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</si>
  <si>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</si>
  <si>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</si>
  <si>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</si>
  <si>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</si>
  <si>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</si>
  <si>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</si>
  <si>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</si>
  <si>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</si>
  <si>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</si>
  <si>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</si>
  <si>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</si>
  <si>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</si>
  <si>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</si>
  <si>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</si>
  <si>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</si>
  <si>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</si>
  <si>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</si>
  <si>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</si>
  <si>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</si>
  <si>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</si>
  <si>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</si>
  <si>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</si>
  <si>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</si>
  <si>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</si>
  <si>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</si>
  <si>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</si>
  <si>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</si>
  <si>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</si>
  <si>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</si>
  <si>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</si>
  <si>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</si>
  <si>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</si>
  <si>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</si>
  <si>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</si>
  <si>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</si>
  <si>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</si>
  <si>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</si>
  <si>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</si>
  <si>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</si>
  <si>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</si>
  <si>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</si>
  <si>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</si>
  <si>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</si>
  <si>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</si>
  <si>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</si>
  <si>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</si>
  <si>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</si>
  <si>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</si>
  <si>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</si>
  <si>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</si>
  <si>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</si>
  <si>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</si>
  <si>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</si>
  <si>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</si>
  <si>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</si>
  <si>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</si>
  <si>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</si>
  <si>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</si>
  <si>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</si>
  <si>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</si>
  <si>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</si>
  <si>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</si>
  <si>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</si>
  <si>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</si>
  <si>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</si>
  <si>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</si>
  <si>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</si>
  <si>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</si>
  <si>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</si>
  <si>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</si>
  <si>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</si>
  <si>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</si>
  <si>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</si>
  <si>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</si>
  <si>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</si>
  <si>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</si>
  <si>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</si>
  <si>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</si>
  <si>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</si>
  <si>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</si>
  <si>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</si>
  <si>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</si>
  <si>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</si>
  <si>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</si>
  <si>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</si>
  <si>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</si>
  <si>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</si>
  <si>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</si>
  <si>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</si>
  <si>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</si>
  <si>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</si>
  <si>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</si>
  <si>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</si>
  <si>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</si>
  <si>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</si>
  <si>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</si>
  <si>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</si>
  <si>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</si>
  <si>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</si>
  <si>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</si>
  <si>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</si>
  <si>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</si>
  <si>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</si>
  <si>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</si>
  <si>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</si>
  <si>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</si>
  <si>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</si>
  <si>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</si>
  <si>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</si>
  <si>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</si>
  <si>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</si>
  <si>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</si>
  <si>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</si>
  <si>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</si>
  <si>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</si>
  <si>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</si>
  <si>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</si>
  <si>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</si>
  <si>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</si>
  <si>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</si>
  <si>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</si>
  <si>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</si>
  <si>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</si>
  <si>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</si>
  <si>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</si>
  <si>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</si>
  <si>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</si>
  <si>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</si>
  <si>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</si>
  <si>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</si>
  <si>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</si>
  <si>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</si>
  <si>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</si>
  <si>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</si>
  <si>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</si>
  <si>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</si>
  <si>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</si>
  <si>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</si>
  <si>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</si>
  <si>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</si>
  <si>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</si>
  <si>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</si>
  <si>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</si>
  <si>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</si>
  <si>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</si>
  <si>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</si>
  <si>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</si>
  <si>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</si>
  <si>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</si>
  <si>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</si>
  <si>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</si>
  <si>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</si>
  <si>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</si>
  <si>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</si>
  <si>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</si>
  <si>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</si>
  <si>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</si>
  <si>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</si>
  <si>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</si>
  <si>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</si>
  <si>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</si>
  <si>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</si>
  <si>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</si>
  <si>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</si>
  <si>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</si>
  <si>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</si>
  <si>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</si>
  <si>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</si>
  <si>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</si>
  <si>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</si>
  <si>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</si>
  <si>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</si>
  <si>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</si>
  <si>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</si>
  <si>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</si>
  <si>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</si>
  <si>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</si>
  <si>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</si>
  <si>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</si>
  <si>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</si>
  <si>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</si>
  <si>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</si>
  <si>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</si>
  <si>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</si>
  <si>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</si>
  <si>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</si>
  <si>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</si>
  <si>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</si>
  <si>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</si>
  <si>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</si>
  <si>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</si>
  <si>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</si>
  <si>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</si>
  <si>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</si>
  <si>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</si>
  <si>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</si>
  <si>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</si>
  <si>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</si>
  <si>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</si>
  <si>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</si>
  <si>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</si>
  <si>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</si>
  <si>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</si>
  <si>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</si>
  <si>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</si>
  <si>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</si>
  <si>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</si>
  <si>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</si>
  <si>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</si>
  <si>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</si>
  <si>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</si>
  <si>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</si>
  <si>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</si>
  <si>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</si>
  <si>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</si>
  <si>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</si>
  <si>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</si>
  <si>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</si>
  <si>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</si>
  <si>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</si>
  <si>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</si>
  <si>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</si>
  <si>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</si>
  <si>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</si>
  <si>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</si>
  <si>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</si>
  <si>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</si>
  <si>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</si>
  <si>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</si>
  <si>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</si>
  <si>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</si>
  <si>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</si>
  <si>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</si>
  <si>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</si>
  <si>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</si>
  <si>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</si>
  <si>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</si>
  <si>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</si>
  <si>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</si>
  <si>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</si>
  <si>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</si>
  <si>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</si>
  <si>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</si>
  <si>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</si>
  <si>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</si>
  <si>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</si>
  <si>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</si>
  <si>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</si>
  <si>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</si>
  <si>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</si>
  <si>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</si>
  <si>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</si>
  <si>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</si>
  <si>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</si>
  <si>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</si>
  <si>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</si>
  <si>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</si>
  <si>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</si>
  <si>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</si>
  <si>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</si>
  <si>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</si>
  <si>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</si>
  <si>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</si>
  <si>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</si>
  <si>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</si>
  <si>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</si>
  <si>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</si>
  <si>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</si>
  <si>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</si>
  <si>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</si>
  <si>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</si>
  <si>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</si>
  <si>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</si>
  <si>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</si>
  <si>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</si>
  <si>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</si>
  <si>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</si>
  <si>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</si>
  <si>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</si>
  <si>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</si>
  <si>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</si>
  <si>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</si>
  <si>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</si>
  <si>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</si>
  <si>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</si>
  <si>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</si>
  <si>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</si>
  <si>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</si>
  <si>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</si>
  <si>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</si>
  <si>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</si>
  <si>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</si>
  <si>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</si>
  <si>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</si>
  <si>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</si>
  <si>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</si>
  <si>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</si>
  <si>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</si>
  <si>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</si>
  <si>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</si>
  <si>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</si>
  <si>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</si>
  <si>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</si>
  <si>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</si>
  <si>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</si>
  <si>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</si>
  <si>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</si>
  <si>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</si>
  <si>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</si>
  <si>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</si>
  <si>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</si>
  <si>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</si>
  <si>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</si>
  <si>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</si>
  <si>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</si>
  <si>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</si>
  <si>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</si>
  <si>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</si>
  <si>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</si>
  <si>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</si>
  <si>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</si>
  <si>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</si>
  <si>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</si>
  <si>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</si>
  <si>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</si>
  <si>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</si>
  <si>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</si>
  <si>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</si>
  <si>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</si>
  <si>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</si>
  <si>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</si>
  <si>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</si>
  <si>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</si>
  <si>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</si>
  <si>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</si>
  <si>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</si>
  <si>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</si>
  <si>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</si>
  <si>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</si>
  <si>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</si>
  <si>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</si>
  <si>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</si>
  <si>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</si>
  <si>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</si>
  <si>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</si>
  <si>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</si>
  <si>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</si>
  <si>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</si>
  <si>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</si>
  <si>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</si>
  <si>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</si>
  <si>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</si>
  <si>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</si>
  <si>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</si>
  <si>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</si>
  <si>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</si>
  <si>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</si>
  <si>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</si>
  <si>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</si>
  <si>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</si>
  <si>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</si>
  <si>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</si>
  <si>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</si>
  <si>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</si>
  <si>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</si>
  <si>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</si>
  <si>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</si>
  <si>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</si>
  <si>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</si>
  <si>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</si>
  <si>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</si>
  <si>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</si>
  <si>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</si>
  <si>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</si>
  <si>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</si>
  <si>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</si>
  <si>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</si>
  <si>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</si>
  <si>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</si>
  <si>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</si>
  <si>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</si>
  <si>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</si>
  <si>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</si>
  <si>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</si>
  <si>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</si>
  <si>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</si>
  <si>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</si>
  <si>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</si>
  <si>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</si>
  <si>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</si>
  <si>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</si>
  <si>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</si>
  <si>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</si>
  <si>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</si>
  <si>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</si>
  <si>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</si>
  <si>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</si>
  <si>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</si>
  <si>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</si>
  <si>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</si>
  <si>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</si>
  <si>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</si>
  <si>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</si>
  <si>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</si>
  <si>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</si>
  <si>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</si>
  <si>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</si>
  <si>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</si>
  <si>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</si>
  <si>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</si>
  <si>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</si>
  <si>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</si>
  <si>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</si>
  <si>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</si>
  <si>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</si>
  <si>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</si>
  <si>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</si>
  <si>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</si>
  <si>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</si>
  <si>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</si>
  <si>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</si>
  <si>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</si>
  <si>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</si>
  <si>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</si>
  <si>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</si>
  <si>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</si>
  <si>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</si>
  <si>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</si>
  <si>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</si>
  <si>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</si>
  <si>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</si>
  <si>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</si>
  <si>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</si>
  <si>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</si>
  <si>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</si>
  <si>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</si>
  <si>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</si>
  <si>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</si>
  <si>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</si>
  <si>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</si>
  <si>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</si>
  <si>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</si>
  <si>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</si>
  <si>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</si>
  <si>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</si>
  <si>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</si>
  <si>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</si>
  <si>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</si>
  <si>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</si>
  <si>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</si>
  <si>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</si>
  <si>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</si>
  <si>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</si>
  <si>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</si>
  <si>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</si>
  <si>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</si>
  <si>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</si>
  <si>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</si>
  <si>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</si>
  <si>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</si>
  <si>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</si>
  <si>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</si>
  <si>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</si>
  <si>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</si>
  <si>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</si>
  <si>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</si>
  <si>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</si>
  <si>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</si>
  <si>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</si>
  <si>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</si>
  <si>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</si>
  <si>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</si>
  <si>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</si>
  <si>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</si>
  <si>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</si>
  <si>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</si>
  <si>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</si>
  <si>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</si>
  <si>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</si>
  <si>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</si>
  <si>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</si>
  <si>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</si>
  <si>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</si>
  <si>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</si>
  <si>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</si>
  <si>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</si>
  <si>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</si>
  <si>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</si>
  <si>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</si>
  <si>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</si>
  <si>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</si>
  <si>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</si>
  <si>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</si>
  <si>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</si>
  <si>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</si>
  <si>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</si>
  <si>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</si>
  <si>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</si>
  <si>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</si>
  <si>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</si>
  <si>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</si>
  <si>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</si>
  <si>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</si>
  <si>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</si>
  <si>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</si>
  <si>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</si>
  <si>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</si>
  <si>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</si>
  <si>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</si>
  <si>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</si>
  <si>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</si>
  <si>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</si>
  <si>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</si>
  <si>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</si>
  <si>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</si>
  <si>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</si>
  <si>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</si>
  <si>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</si>
  <si>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</si>
  <si>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</si>
  <si>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</si>
  <si>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</si>
  <si>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</si>
  <si>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</si>
  <si>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</si>
  <si>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</si>
  <si>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</si>
  <si>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</si>
  <si>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</si>
  <si>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</si>
  <si>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</si>
  <si>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</si>
  <si>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</si>
  <si>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</si>
  <si>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</si>
  <si>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</si>
  <si>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</si>
  <si>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</si>
  <si>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</si>
  <si>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</si>
  <si>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</si>
  <si>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</si>
  <si>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</si>
  <si>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</si>
  <si>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</si>
  <si>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</si>
  <si>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</si>
  <si>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</si>
  <si>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</si>
  <si>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</si>
  <si>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</si>
  <si>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</si>
  <si>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</si>
  <si>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</si>
  <si>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</si>
  <si>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</si>
  <si>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</si>
  <si>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</si>
  <si>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</si>
  <si>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</si>
  <si>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</si>
  <si>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</si>
  <si>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</si>
  <si>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</si>
  <si>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</si>
  <si>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</si>
  <si>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</si>
  <si>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</si>
  <si>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</si>
  <si>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</si>
  <si>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</si>
  <si>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</si>
  <si>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</si>
  <si>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</si>
  <si>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</si>
  <si>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</si>
  <si>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</si>
  <si>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</si>
  <si>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</si>
  <si>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</si>
  <si>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</si>
  <si>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</si>
  <si>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</si>
  <si>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</si>
  <si>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</si>
  <si>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</si>
  <si>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</si>
  <si>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</si>
  <si>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</si>
  <si>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</si>
  <si>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</si>
  <si>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</si>
  <si>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</si>
  <si>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</si>
  <si>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</si>
  <si>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</si>
  <si>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</si>
  <si>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</si>
  <si>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</si>
  <si>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</si>
  <si>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</si>
  <si>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</si>
  <si>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</si>
  <si>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</si>
  <si>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</si>
  <si>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</si>
  <si>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</si>
  <si>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</si>
  <si>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</si>
  <si>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</si>
  <si>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</si>
  <si>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</si>
  <si>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</si>
  <si>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</si>
  <si>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</si>
  <si>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</si>
  <si>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</si>
  <si>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</si>
  <si>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</si>
  <si>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</si>
  <si>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</si>
  <si>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</si>
  <si>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</si>
  <si>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</si>
  <si>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</si>
  <si>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</si>
  <si>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</si>
  <si>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</si>
  <si>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</si>
  <si>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</si>
  <si>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</si>
  <si>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</si>
  <si>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</si>
  <si>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</si>
  <si>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</si>
  <si>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</si>
  <si>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</si>
  <si>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</si>
  <si>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</si>
  <si>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</si>
  <si>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</si>
  <si>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</si>
  <si>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</si>
  <si>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</si>
  <si>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</si>
  <si>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</si>
  <si>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</si>
  <si>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</si>
  <si>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</si>
  <si>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</si>
  <si>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</si>
  <si>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</si>
  <si>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</si>
  <si>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</si>
  <si>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</si>
  <si>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</si>
  <si>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</si>
  <si>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</si>
  <si>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</si>
  <si>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</si>
  <si>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</si>
  <si>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</si>
  <si>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</si>
  <si>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</si>
  <si>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</si>
  <si>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</si>
  <si>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</si>
  <si>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</si>
  <si>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</si>
  <si>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</si>
  <si>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</si>
  <si>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</si>
  <si>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</si>
  <si>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</si>
  <si>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</si>
  <si>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</si>
  <si>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</si>
  <si>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</si>
  <si>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</si>
  <si>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</si>
  <si>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</si>
  <si>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</si>
  <si>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</si>
  <si>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</si>
  <si>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</si>
  <si>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</si>
  <si>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</si>
  <si>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</si>
  <si>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</si>
  <si>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</si>
  <si>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</si>
  <si>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</si>
  <si>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</si>
  <si>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</si>
  <si>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</si>
  <si>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</si>
  <si>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</si>
  <si>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</si>
  <si>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</si>
  <si>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</si>
  <si>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</si>
  <si>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</si>
  <si>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</si>
  <si>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</si>
  <si>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</si>
  <si>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</si>
  <si>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</si>
  <si>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</si>
  <si>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</si>
  <si>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</si>
  <si>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</si>
  <si>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</si>
  <si>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</si>
  <si>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</si>
  <si>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</si>
  <si>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</si>
  <si>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</si>
  <si>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</si>
  <si>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</si>
  <si>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</si>
  <si>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</si>
  <si>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</si>
  <si>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</si>
  <si>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</si>
  <si>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</si>
  <si>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</si>
  <si>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</si>
  <si>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</si>
  <si>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</si>
  <si>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</si>
  <si>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</si>
  <si>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</si>
  <si>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</si>
  <si>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</si>
  <si>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</si>
  <si>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</si>
  <si>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</si>
  <si>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</si>
  <si>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</si>
  <si>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</si>
  <si>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</si>
  <si>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</si>
  <si>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</si>
  <si>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</si>
  <si>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</si>
  <si>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</si>
  <si>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</si>
  <si>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</si>
  <si>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</si>
  <si>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</si>
  <si>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</si>
  <si>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</si>
  <si>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</si>
  <si>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</si>
  <si>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</si>
  <si>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</si>
  <si>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</si>
  <si>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</si>
  <si>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</si>
  <si>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</si>
  <si>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</si>
  <si>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</si>
  <si>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</si>
  <si>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</si>
  <si>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</si>
  <si>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</si>
  <si>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</si>
  <si>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</si>
  <si>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</si>
  <si>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</si>
  <si>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</si>
  <si>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</si>
  <si>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</si>
  <si>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</si>
  <si>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</si>
  <si>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</si>
  <si>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</si>
  <si>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</si>
  <si>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</si>
  <si>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</si>
  <si>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</si>
  <si>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</si>
  <si>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</si>
  <si>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</si>
  <si>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</si>
  <si>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</si>
  <si>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</si>
  <si>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</si>
  <si>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</si>
  <si>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</si>
  <si>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</si>
  <si>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</si>
  <si>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</si>
  <si>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</si>
  <si>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</si>
  <si>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</si>
  <si>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</si>
  <si>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</si>
  <si>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</si>
  <si>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</si>
  <si>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</si>
  <si>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</si>
  <si>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</si>
  <si>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</si>
  <si>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</si>
  <si>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</si>
  <si>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</si>
  <si>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</si>
  <si>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</si>
  <si>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</si>
  <si>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</si>
  <si>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</si>
  <si>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</si>
  <si>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</si>
  <si>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</si>
  <si>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</si>
  <si>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</si>
  <si>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</si>
  <si>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</si>
  <si>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</si>
  <si>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</si>
  <si>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</si>
  <si>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</si>
  <si>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</si>
  <si>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</si>
  <si>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</si>
  <si>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</si>
  <si>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</si>
  <si>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</si>
  <si>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</si>
  <si>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</si>
  <si>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</si>
  <si>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</si>
  <si>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</si>
  <si>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</si>
  <si>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</si>
  <si>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</si>
  <si>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</si>
  <si>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</si>
  <si>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</si>
  <si>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</si>
  <si>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</si>
  <si>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</si>
  <si>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</si>
  <si>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</si>
  <si>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</si>
  <si>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</si>
  <si>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</si>
  <si>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</si>
  <si>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</si>
  <si>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</si>
  <si>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</si>
  <si>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</si>
  <si>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</si>
  <si>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</si>
  <si>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</si>
  <si>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</si>
  <si>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</si>
  <si>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</si>
  <si>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</si>
  <si>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</si>
  <si>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</si>
  <si>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</si>
  <si>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</si>
  <si>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</si>
  <si>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</si>
  <si>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</si>
  <si>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</si>
  <si>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</si>
  <si>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</si>
  <si>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</si>
  <si>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</si>
  <si>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</si>
  <si>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</si>
  <si>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</si>
  <si>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</si>
  <si>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</si>
  <si>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</si>
  <si>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</si>
  <si>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</si>
  <si>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</si>
  <si>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</si>
  <si>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</si>
  <si>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</si>
  <si>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</si>
  <si>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</si>
  <si>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</si>
  <si>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</si>
  <si>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</si>
  <si>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</si>
  <si>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</si>
  <si>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</si>
  <si>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</si>
  <si>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</si>
  <si>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</si>
  <si>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</si>
  <si>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</si>
  <si>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</si>
  <si>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</si>
  <si>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</si>
  <si>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</si>
  <si>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</si>
  <si>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</si>
  <si>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</si>
  <si>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</si>
  <si>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</si>
  <si>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</si>
  <si>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</si>
  <si>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</si>
  <si>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</si>
  <si>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</si>
  <si>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</si>
  <si>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</si>
  <si>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</si>
  <si>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</si>
  <si>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</si>
  <si>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</si>
  <si>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</si>
  <si>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</si>
  <si>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</si>
  <si>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</si>
  <si>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</si>
  <si>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</si>
  <si>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</si>
  <si>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</si>
  <si>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</si>
  <si>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</si>
  <si>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</si>
  <si>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</si>
  <si>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</si>
  <si>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</si>
  <si>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</si>
  <si>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</si>
  <si>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</si>
  <si>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</si>
  <si>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</si>
  <si>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</si>
  <si>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</si>
  <si>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</si>
  <si>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</si>
  <si>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</si>
  <si>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</si>
  <si>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</si>
  <si>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</si>
  <si>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</si>
  <si>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</si>
  <si>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</si>
  <si>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</si>
  <si>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</si>
  <si>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</si>
  <si>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</si>
  <si>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</si>
  <si>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</si>
  <si>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</si>
  <si>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</si>
  <si>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</si>
  <si>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</si>
  <si>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</si>
  <si>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</si>
  <si>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</si>
  <si>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</si>
  <si>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</si>
  <si>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</si>
  <si>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</si>
  <si>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</si>
  <si>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</si>
  <si>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</si>
  <si>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</si>
  <si>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</si>
  <si>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</si>
  <si>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</si>
  <si>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</si>
  <si>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</si>
  <si>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</si>
  <si>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</si>
  <si>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</si>
  <si>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</si>
  <si>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</si>
  <si>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</si>
  <si>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</si>
  <si>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</si>
  <si>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</si>
  <si>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</si>
  <si>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</si>
  <si>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</si>
  <si>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</si>
  <si>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</si>
  <si>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</si>
  <si>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</si>
  <si>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</si>
  <si>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</si>
  <si>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</si>
  <si>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</si>
  <si>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</si>
  <si>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</si>
  <si>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</si>
  <si>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</si>
  <si>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</si>
  <si>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</si>
  <si>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</si>
  <si>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</si>
  <si>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</si>
  <si>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</si>
  <si>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</si>
  <si>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</si>
  <si>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</si>
  <si>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</si>
  <si>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</si>
  <si>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</si>
  <si>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</si>
  <si>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</si>
  <si>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</si>
  <si>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</si>
  <si>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</si>
  <si>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</si>
  <si>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</si>
  <si>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</si>
  <si>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</si>
  <si>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</si>
  <si>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</si>
  <si>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</si>
  <si>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</si>
  <si>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</si>
  <si>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</si>
  <si>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</si>
  <si>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</si>
  <si>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</si>
  <si>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</si>
  <si>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</si>
  <si>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</si>
  <si>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</si>
  <si>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</si>
  <si>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</si>
  <si>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</si>
  <si>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</si>
  <si>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</si>
  <si>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</si>
  <si>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</si>
  <si>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</si>
  <si>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</si>
  <si>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</si>
  <si>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</si>
  <si>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</si>
  <si>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</si>
  <si>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</si>
  <si>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</si>
  <si>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</si>
  <si>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</si>
  <si>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</si>
  <si>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</si>
  <si>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</si>
  <si>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</si>
  <si>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</si>
  <si>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</si>
  <si>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</si>
  <si>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</si>
  <si>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</si>
  <si>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</si>
  <si>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</si>
  <si>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</si>
  <si>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</si>
  <si>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</si>
  <si>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</si>
  <si>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</si>
  <si>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</si>
  <si>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</si>
  <si>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</si>
  <si>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</si>
  <si>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</si>
  <si>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</si>
  <si>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</si>
  <si>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</si>
  <si>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</si>
  <si>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</si>
  <si>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</si>
  <si>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</si>
  <si>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</si>
  <si>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</si>
  <si>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</si>
  <si>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</si>
  <si>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</si>
  <si>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</si>
  <si>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</si>
  <si>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</si>
  <si>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</si>
  <si>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</si>
  <si>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</si>
  <si>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</si>
  <si>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</si>
  <si>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</si>
  <si>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</si>
  <si>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</si>
  <si>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</si>
  <si>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</si>
  <si>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</si>
  <si>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</si>
  <si>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</si>
  <si>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</si>
  <si>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</si>
  <si>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</si>
  <si>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</si>
  <si>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</si>
  <si>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</si>
  <si>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</si>
  <si>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</si>
  <si>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</si>
  <si>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</si>
  <si>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</si>
  <si>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</si>
  <si>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</si>
  <si>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</si>
  <si>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</si>
  <si>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</si>
  <si>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</si>
  <si>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</si>
  <si>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</si>
  <si>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</si>
  <si>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</si>
  <si>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</si>
  <si>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</si>
  <si>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</si>
  <si>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</si>
  <si>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</si>
  <si>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</si>
  <si>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</si>
  <si>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</si>
  <si>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</si>
  <si>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</si>
  <si>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</si>
  <si>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</si>
  <si>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</si>
  <si>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</si>
  <si>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</si>
  <si>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</si>
  <si>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</si>
  <si>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</si>
  <si>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</si>
  <si>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</si>
  <si>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</si>
  <si>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</si>
  <si>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</si>
  <si>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</si>
  <si>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</si>
  <si>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</si>
  <si>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</si>
  <si>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</si>
  <si>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</si>
  <si>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</si>
  <si>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</si>
  <si>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</si>
  <si>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</si>
  <si>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</si>
  <si>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</si>
  <si>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</si>
  <si>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</si>
  <si>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</si>
  <si>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</si>
  <si>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</si>
  <si>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</si>
  <si>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</si>
  <si>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</si>
  <si>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</si>
  <si>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</si>
  <si>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</si>
  <si>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</si>
  <si>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</si>
  <si>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</si>
  <si>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</si>
  <si>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</si>
  <si>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</si>
  <si>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</si>
  <si>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</si>
  <si>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</si>
  <si>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</si>
  <si>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</si>
  <si>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</si>
  <si>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</si>
  <si>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</si>
  <si>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</si>
  <si>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</si>
  <si>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</si>
  <si>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</si>
  <si>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</si>
  <si>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</si>
  <si>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</si>
  <si>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</si>
  <si>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</si>
  <si>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</si>
  <si>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</si>
  <si>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</si>
  <si>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</si>
  <si>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</si>
  <si>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</si>
  <si>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</si>
  <si>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</si>
  <si>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</si>
  <si>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</si>
  <si>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</si>
  <si>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</si>
  <si>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</si>
  <si>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</si>
  <si>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</si>
  <si>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</si>
  <si>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</si>
  <si>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</si>
  <si>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</si>
  <si>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</si>
  <si>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</si>
  <si>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</si>
  <si>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</si>
  <si>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</si>
  <si>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</si>
  <si>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</si>
  <si>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</si>
  <si>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</si>
  <si>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</si>
  <si>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</si>
  <si>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</si>
  <si>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</si>
  <si>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</si>
  <si>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</si>
  <si>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</si>
  <si>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</si>
  <si>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</si>
  <si>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</si>
  <si>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</si>
  <si>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</si>
  <si>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</si>
  <si>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</si>
  <si>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</si>
  <si>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</si>
  <si>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</si>
  <si>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</si>
  <si>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</si>
  <si>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</si>
  <si>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</si>
  <si>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</si>
  <si>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</si>
  <si>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</si>
  <si>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</si>
  <si>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</si>
  <si>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</si>
  <si>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</si>
  <si>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</si>
  <si>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</si>
  <si>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</si>
  <si>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</si>
  <si>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</si>
  <si>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</si>
  <si>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</si>
  <si>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</si>
  <si>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</si>
  <si>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</si>
  <si>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</si>
  <si>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</si>
  <si>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</si>
  <si>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</si>
  <si>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</si>
  <si>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</si>
  <si>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</si>
  <si>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</si>
  <si>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</si>
  <si>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</si>
  <si>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</si>
  <si>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</si>
  <si>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</si>
  <si>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</si>
  <si>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</si>
  <si>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</si>
  <si>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</si>
  <si>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</si>
  <si>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</si>
  <si>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</si>
  <si>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</si>
  <si>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</si>
  <si>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</si>
  <si>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</si>
  <si>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</si>
  <si>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</si>
  <si>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</si>
  <si>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</si>
  <si>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</si>
  <si>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</si>
  <si>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</si>
  <si>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</si>
  <si>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</si>
  <si>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</si>
  <si>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</si>
  <si>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</si>
  <si>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</si>
  <si>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</si>
  <si>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</si>
  <si>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</si>
  <si>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</si>
  <si>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</si>
  <si>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</si>
  <si>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</si>
  <si>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</si>
  <si>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</si>
  <si>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</si>
  <si>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</si>
  <si>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</si>
  <si>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</si>
  <si>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</si>
  <si>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</si>
  <si>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</si>
  <si>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</si>
  <si>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</si>
  <si>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</si>
  <si>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</si>
  <si>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</si>
  <si>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</si>
  <si>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</si>
  <si>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</si>
  <si>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</si>
  <si>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</si>
  <si>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</si>
  <si>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</si>
  <si>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</si>
  <si>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</si>
  <si>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</si>
  <si>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</si>
  <si>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</si>
  <si>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</si>
  <si>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</si>
  <si>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</si>
  <si>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</si>
  <si>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</si>
  <si>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</si>
  <si>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</si>
  <si>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</si>
  <si>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</si>
  <si>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</si>
  <si>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</si>
  <si>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</si>
  <si>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</si>
  <si>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</si>
  <si>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</si>
  <si>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</si>
  <si>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</si>
  <si>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</si>
  <si>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</si>
  <si>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</si>
  <si>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</si>
  <si>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</si>
  <si>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</si>
  <si>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</si>
  <si>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</si>
  <si>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</si>
  <si>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</si>
  <si>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</si>
  <si>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</si>
  <si>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</si>
  <si>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</si>
  <si>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</si>
  <si>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</si>
  <si>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</si>
  <si>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</si>
  <si>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</si>
  <si>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</si>
  <si>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</si>
  <si>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</si>
  <si>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</si>
  <si>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</si>
  <si>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</si>
  <si>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</si>
  <si>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</si>
  <si>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</si>
  <si>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</si>
  <si>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</si>
  <si>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</si>
  <si>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</si>
  <si>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</si>
  <si>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</si>
  <si>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</si>
  <si>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</si>
  <si>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</si>
  <si>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</si>
  <si>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</si>
  <si>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</si>
  <si>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</si>
  <si>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</si>
  <si>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</si>
  <si>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</si>
  <si>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</si>
  <si>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</si>
  <si>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</si>
  <si>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</si>
  <si>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</si>
  <si>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</si>
  <si>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</si>
  <si>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</si>
  <si>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</si>
  <si>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</si>
  <si>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</si>
  <si>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</si>
  <si>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</si>
  <si>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</si>
  <si>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</si>
  <si>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</si>
  <si>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</si>
  <si>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</si>
  <si>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</si>
  <si>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</si>
  <si>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</si>
  <si>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</si>
  <si>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</si>
  <si>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</si>
  <si>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</si>
  <si>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</si>
  <si>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</si>
  <si>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</si>
  <si>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</si>
  <si>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</si>
  <si>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</si>
  <si>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</si>
  <si>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</si>
  <si>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</si>
  <si>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</si>
  <si>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</si>
  <si>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</si>
  <si>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</si>
  <si>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</si>
  <si>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</si>
  <si>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</si>
  <si>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</si>
  <si>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</si>
  <si>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</si>
  <si>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</si>
  <si>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</si>
  <si>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</si>
  <si>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</si>
  <si>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</si>
  <si>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</si>
  <si>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</si>
  <si>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</si>
  <si>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</si>
  <si>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</si>
  <si>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</si>
  <si>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</si>
  <si>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</si>
  <si>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</si>
  <si>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</si>
  <si>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</si>
  <si>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</si>
  <si>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</si>
  <si>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</si>
  <si>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</si>
  <si>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</si>
  <si>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</si>
  <si>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</si>
  <si>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</si>
  <si>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</si>
  <si>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</si>
  <si>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</si>
  <si>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</si>
  <si>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</si>
  <si>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</si>
  <si>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</si>
  <si>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</si>
  <si>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</si>
  <si>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</si>
  <si>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</si>
  <si>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</si>
  <si>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</si>
  <si>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</si>
  <si>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</si>
  <si>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</si>
  <si>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</si>
  <si>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</si>
  <si>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</si>
  <si>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</si>
  <si>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</si>
  <si>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</si>
  <si>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</si>
  <si>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</si>
  <si>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</si>
  <si>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</si>
  <si>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</si>
  <si>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</si>
  <si>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</si>
  <si>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</si>
  <si>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</si>
  <si>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</si>
  <si>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</si>
  <si>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</si>
  <si>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</si>
  <si>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</si>
  <si>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</si>
  <si>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</si>
  <si>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</si>
  <si>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</si>
  <si>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</si>
  <si>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</si>
  <si>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</si>
  <si>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</si>
  <si>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</si>
  <si>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</si>
  <si>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</si>
  <si>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</si>
  <si>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</si>
  <si>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</si>
  <si>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</si>
  <si>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</si>
  <si>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</si>
  <si>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</si>
  <si>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</si>
  <si>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</si>
  <si>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</si>
  <si>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</si>
  <si>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</si>
  <si>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</si>
  <si>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</si>
  <si>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</si>
  <si>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</si>
  <si>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</si>
  <si>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</si>
  <si>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</si>
  <si>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</si>
  <si>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</si>
  <si>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</si>
  <si>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</si>
  <si>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</si>
  <si>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</si>
  <si>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</si>
  <si>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</si>
  <si>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</si>
  <si>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</si>
  <si>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</si>
  <si>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</si>
  <si>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</si>
  <si>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</si>
  <si>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</si>
  <si>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</si>
  <si>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</si>
  <si>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</si>
  <si>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</si>
  <si>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</si>
  <si>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</si>
  <si>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</si>
  <si>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</si>
  <si>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</si>
  <si>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</si>
  <si>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</si>
  <si>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</si>
  <si>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</si>
  <si>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</si>
  <si>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</si>
  <si>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</si>
  <si>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</si>
  <si>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</si>
  <si>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</si>
  <si>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</si>
  <si>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</si>
  <si>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</si>
  <si>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</si>
  <si>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</si>
  <si>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</si>
  <si>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</si>
  <si>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</si>
  <si>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</si>
  <si>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</si>
  <si>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</si>
  <si>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</si>
  <si>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</si>
  <si>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</si>
  <si>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</si>
  <si>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</si>
  <si>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</si>
  <si>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</si>
  <si>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</si>
  <si>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</si>
  <si>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</si>
  <si>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</si>
  <si>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</si>
  <si>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</si>
  <si>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</si>
  <si>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</si>
  <si>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</si>
  <si>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</si>
  <si>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</si>
  <si>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</si>
  <si>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</si>
  <si>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</si>
  <si>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</si>
  <si>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</si>
  <si>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</si>
  <si>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</si>
  <si>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</si>
  <si>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</si>
  <si>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</si>
  <si>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</si>
  <si>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</si>
  <si>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</si>
  <si>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</si>
  <si>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</si>
  <si>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</si>
  <si>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</si>
  <si>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</si>
  <si>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</si>
  <si>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</si>
  <si>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</si>
  <si>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</si>
  <si>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</si>
  <si>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</si>
  <si>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</si>
  <si>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</si>
  <si>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</si>
  <si>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</si>
  <si>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</si>
  <si>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</si>
  <si>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</si>
  <si>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</si>
  <si>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</si>
  <si>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</si>
  <si>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</si>
  <si>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</si>
  <si>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</si>
  <si>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</si>
  <si>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</si>
  <si>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</si>
  <si>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</si>
  <si>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</si>
  <si>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</si>
  <si>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</si>
  <si>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</si>
  <si>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</si>
  <si>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</si>
  <si>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</si>
  <si>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</si>
  <si>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</si>
  <si>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</si>
  <si>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</si>
  <si>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</si>
  <si>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</si>
  <si>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</si>
  <si>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</si>
  <si>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</si>
  <si>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</si>
  <si>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</si>
  <si>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</si>
  <si>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</si>
  <si>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</si>
  <si>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</si>
  <si>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</si>
  <si>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</si>
  <si>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</si>
  <si>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</si>
  <si>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</si>
  <si>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</si>
  <si>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</si>
  <si>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</si>
  <si>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</si>
  <si>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</si>
  <si>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</si>
  <si>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</si>
  <si>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</si>
  <si>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</si>
  <si>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</si>
  <si>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</si>
  <si>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</si>
  <si>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</si>
  <si>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</si>
  <si>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</si>
  <si>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</si>
  <si>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</si>
  <si>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</si>
  <si>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</si>
  <si>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</si>
  <si>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</si>
  <si>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</si>
  <si>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</si>
  <si>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</si>
  <si>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</si>
  <si>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</si>
  <si>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</si>
  <si>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</si>
  <si>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</si>
  <si>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</si>
  <si>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</si>
  <si>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</si>
  <si>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</si>
  <si>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</si>
  <si>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</si>
  <si>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</si>
  <si>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</si>
  <si>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</si>
  <si>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</si>
  <si>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</si>
  <si>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</si>
  <si>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</si>
  <si>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</si>
  <si>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</si>
  <si>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</si>
  <si>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</si>
  <si>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</si>
  <si>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</si>
  <si>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</si>
  <si>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</si>
  <si>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</si>
  <si>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</si>
  <si>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</si>
  <si>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</si>
  <si>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</si>
  <si>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</si>
  <si>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</si>
  <si>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</si>
  <si>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</si>
  <si>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</si>
  <si>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</si>
  <si>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</si>
  <si>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</si>
  <si>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</si>
  <si>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</si>
  <si>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</si>
  <si>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</si>
  <si>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</si>
  <si>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</si>
  <si>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</si>
  <si>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</si>
  <si>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</si>
  <si>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</si>
  <si>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</si>
  <si>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</si>
  <si>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</si>
  <si>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</si>
  <si>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</si>
  <si>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</si>
  <si>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</si>
  <si>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</si>
  <si>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</si>
  <si>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</si>
  <si>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</si>
  <si>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</si>
  <si>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</si>
  <si>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</si>
  <si>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</si>
  <si>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</si>
  <si>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</si>
  <si>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</si>
  <si>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</si>
  <si>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</si>
  <si>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</si>
  <si>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</si>
  <si>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</si>
  <si>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</si>
  <si>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</si>
  <si>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</si>
  <si>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</si>
  <si>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</si>
  <si>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</si>
  <si>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</si>
  <si>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</si>
  <si>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</si>
  <si>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</si>
  <si>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</si>
  <si>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</si>
  <si>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</si>
  <si>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</si>
  <si>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</si>
  <si>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</si>
  <si>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</si>
  <si>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</si>
  <si>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</si>
  <si>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</si>
  <si>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</si>
  <si>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</si>
  <si>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</si>
  <si>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</si>
  <si>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</si>
  <si>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</si>
  <si>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</si>
  <si>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</si>
  <si>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</si>
  <si>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</si>
  <si>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</si>
  <si>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</si>
  <si>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</si>
  <si>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</si>
  <si>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</si>
  <si>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</si>
  <si>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</si>
  <si>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</si>
  <si>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</si>
  <si>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</si>
  <si>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</si>
  <si>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</si>
  <si>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</si>
  <si>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</si>
  <si>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</si>
  <si>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</si>
  <si>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</si>
  <si>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</si>
  <si>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</si>
  <si>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</si>
  <si>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</si>
  <si>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</si>
  <si>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</si>
  <si>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</si>
  <si>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</si>
  <si>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</si>
  <si>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</si>
  <si>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</si>
  <si>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</si>
  <si>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</si>
  <si>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</si>
  <si>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</si>
  <si>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</si>
  <si>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</si>
  <si>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</si>
  <si>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</si>
  <si>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</si>
  <si>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</si>
  <si>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</si>
  <si>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</si>
  <si>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</si>
  <si>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</si>
  <si>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</si>
  <si>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</si>
  <si>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</si>
  <si>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</si>
  <si>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</si>
  <si>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</si>
  <si>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</si>
  <si>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</si>
  <si>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</si>
  <si>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</si>
  <si>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</si>
  <si>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</si>
  <si>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</si>
  <si>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</si>
  <si>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</si>
  <si>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</si>
  <si>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</si>
  <si>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</si>
  <si>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</si>
  <si>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</si>
  <si>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</si>
  <si>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</si>
  <si>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</si>
  <si>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</si>
  <si>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</si>
  <si>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</si>
  <si>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</si>
  <si>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</si>
  <si>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</si>
  <si>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</si>
  <si>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</si>
  <si>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</si>
  <si>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</si>
  <si>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</si>
  <si>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</si>
  <si>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</si>
  <si>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</si>
  <si>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</si>
  <si>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</si>
  <si>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</si>
  <si>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</si>
  <si>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</si>
  <si>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</si>
  <si>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</si>
  <si>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</si>
  <si>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</si>
  <si>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</si>
  <si>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</si>
  <si>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</si>
  <si>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</si>
  <si>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</si>
  <si>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</si>
  <si>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</si>
  <si>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</si>
  <si>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</si>
  <si>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</si>
  <si>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</si>
  <si>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</si>
  <si>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</si>
  <si>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</si>
  <si>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</si>
  <si>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</si>
  <si>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</si>
  <si>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</si>
  <si>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</si>
  <si>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</si>
  <si>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</si>
  <si>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</si>
  <si>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</si>
  <si>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</si>
  <si>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</si>
  <si>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</si>
  <si>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</si>
  <si>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</si>
  <si>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</si>
  <si>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</si>
  <si>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</si>
  <si>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</si>
  <si>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</si>
  <si>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</si>
  <si>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</si>
  <si>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</si>
  <si>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</si>
  <si>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</si>
  <si>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</si>
  <si>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</si>
  <si>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</si>
  <si>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</si>
  <si>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</si>
  <si>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</si>
  <si>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</si>
  <si>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</si>
  <si>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</si>
  <si>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</si>
  <si>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</si>
  <si>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</si>
  <si>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</si>
  <si>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</si>
  <si>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</si>
  <si>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</si>
  <si>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</si>
  <si>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</si>
  <si>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</si>
  <si>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</si>
  <si>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</si>
  <si>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</si>
  <si>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</si>
  <si>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</si>
  <si>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</si>
  <si>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</si>
  <si>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</si>
  <si>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</si>
  <si>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</si>
  <si>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</si>
  <si>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</si>
  <si>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</si>
  <si>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</si>
  <si>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</si>
  <si>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</si>
  <si>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</si>
  <si>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</si>
  <si>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</si>
  <si>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</si>
  <si>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</si>
  <si>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</si>
  <si>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</si>
  <si>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</si>
  <si>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</si>
  <si>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</si>
  <si>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</si>
  <si>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</si>
  <si>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</si>
  <si>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</si>
  <si>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</si>
  <si>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</si>
  <si>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</si>
  <si>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</si>
  <si>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</si>
  <si>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</si>
  <si>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</si>
  <si>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</si>
  <si>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</si>
  <si>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</si>
  <si>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</si>
  <si>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</si>
  <si>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</si>
  <si>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</si>
  <si>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</si>
  <si>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</si>
  <si>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</si>
  <si>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</si>
  <si>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</si>
  <si>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</si>
  <si>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</si>
  <si>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</si>
  <si>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</si>
  <si>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</si>
  <si>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</si>
  <si>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</si>
  <si>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</si>
  <si>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</si>
  <si>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</si>
  <si>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</si>
  <si>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</si>
  <si>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</si>
  <si>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</si>
  <si>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</si>
  <si>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</si>
  <si>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</si>
  <si>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</si>
  <si>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</si>
  <si>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</si>
  <si>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</si>
  <si>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</si>
  <si>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</si>
  <si>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</si>
  <si>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</si>
  <si>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</si>
  <si>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</si>
  <si>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</si>
  <si>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</si>
  <si>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</si>
  <si>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</si>
  <si>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</si>
  <si>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</si>
  <si>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</si>
  <si>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</si>
  <si>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</si>
  <si>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</si>
  <si>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</si>
  <si>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</si>
  <si>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</si>
  <si>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</si>
  <si>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</si>
  <si>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</si>
  <si>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</si>
  <si>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</si>
  <si>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</si>
  <si>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</si>
  <si>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</si>
  <si>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</si>
  <si>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</si>
  <si>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</si>
  <si>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</si>
  <si>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</si>
  <si>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</si>
  <si>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</si>
  <si>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</si>
  <si>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</si>
  <si>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</si>
  <si>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</si>
  <si>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</si>
  <si>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</si>
  <si>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</si>
  <si>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</si>
  <si>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</si>
  <si>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</si>
  <si>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</si>
  <si>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</si>
  <si>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</si>
  <si>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</si>
  <si>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</si>
  <si>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</si>
  <si>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</si>
  <si>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</si>
  <si>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</si>
  <si>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</si>
  <si>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</si>
  <si>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</si>
  <si>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</si>
  <si>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</si>
  <si>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</si>
  <si>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</si>
  <si>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</si>
  <si>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</si>
  <si>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</si>
  <si>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</si>
  <si>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</si>
  <si>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</si>
  <si>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</si>
  <si>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</si>
  <si>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</si>
  <si>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</si>
  <si>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</si>
  <si>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</si>
  <si>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</si>
  <si>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</si>
  <si>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</si>
  <si>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</si>
  <si>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</si>
  <si>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</si>
  <si>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</si>
  <si>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</si>
  <si>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</si>
  <si>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</si>
  <si>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</si>
  <si>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</si>
  <si>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</si>
  <si>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</si>
  <si>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</si>
  <si>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</si>
  <si>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</si>
  <si>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</si>
  <si>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</si>
  <si>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</si>
  <si>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</si>
  <si>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</si>
  <si>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</si>
  <si>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</si>
  <si>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</si>
  <si>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</si>
  <si>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</si>
  <si>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</si>
  <si>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</si>
  <si>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</si>
  <si>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</si>
  <si>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</si>
  <si>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</si>
  <si>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</si>
  <si>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</si>
  <si>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</si>
  <si>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</si>
  <si>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</si>
  <si>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</si>
  <si>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</si>
  <si>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</si>
  <si>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</si>
  <si>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</si>
  <si>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</si>
  <si>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</si>
  <si>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</si>
  <si>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</si>
  <si>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</si>
  <si>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</si>
  <si>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</si>
  <si>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</si>
  <si>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</si>
  <si>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</si>
  <si>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</si>
  <si>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</si>
  <si>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</si>
  <si>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</si>
  <si>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</si>
  <si>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</si>
  <si>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</si>
  <si>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</si>
  <si>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</si>
  <si>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</si>
  <si>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</si>
  <si>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</si>
  <si>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</si>
  <si>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</si>
  <si>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</si>
  <si>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</si>
  <si>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</si>
  <si>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</si>
  <si>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</si>
  <si>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</si>
  <si>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</si>
  <si>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</si>
  <si>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</si>
  <si>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</si>
  <si>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</si>
  <si>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</si>
  <si>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</si>
  <si>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</si>
  <si>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</si>
  <si>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</si>
  <si>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</si>
  <si>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</si>
  <si>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</si>
  <si>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</si>
  <si>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</si>
  <si>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</si>
  <si>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</si>
  <si>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</si>
  <si>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</si>
  <si>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</si>
  <si>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</si>
  <si>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</si>
  <si>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</si>
  <si>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</si>
  <si>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</si>
  <si>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</si>
  <si>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</si>
  <si>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</si>
  <si>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</si>
  <si>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</si>
  <si>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</si>
  <si>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</si>
  <si>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</si>
  <si>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</si>
  <si>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</si>
  <si>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</si>
  <si>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</si>
  <si>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</si>
  <si>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</si>
  <si>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</si>
  <si>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</si>
  <si>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</si>
  <si>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</si>
  <si>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</si>
  <si>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</si>
  <si>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</si>
  <si>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</si>
  <si>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</si>
  <si>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</si>
  <si>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</si>
  <si>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</si>
  <si>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</si>
  <si>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</si>
  <si>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</si>
  <si>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</si>
  <si>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</si>
  <si>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</si>
  <si>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</si>
  <si>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</si>
  <si>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</si>
  <si>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</si>
  <si>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</si>
  <si>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</si>
  <si>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</si>
  <si>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</si>
  <si>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</si>
  <si>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</si>
  <si>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</si>
  <si>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</si>
  <si>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</si>
  <si>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</si>
  <si>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</si>
  <si>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</si>
  <si>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</si>
  <si>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</si>
  <si>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</si>
  <si>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</si>
  <si>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</si>
  <si>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</si>
  <si>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</si>
  <si>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</si>
  <si>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</si>
  <si>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</si>
  <si>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</si>
  <si>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</si>
  <si>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</si>
  <si>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</si>
  <si>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</si>
  <si>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</si>
  <si>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</si>
  <si>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</si>
  <si>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</si>
  <si>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</si>
  <si>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</si>
  <si>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</si>
  <si>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</si>
  <si>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</si>
  <si>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</si>
  <si>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</si>
  <si>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</si>
  <si>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</si>
  <si>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</si>
  <si>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</si>
  <si>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</si>
  <si>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</si>
  <si>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</si>
  <si>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</si>
  <si>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</si>
  <si>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</si>
  <si>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</si>
  <si>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</si>
  <si>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</si>
  <si>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</si>
  <si>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</si>
  <si>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</si>
  <si>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</si>
  <si>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</si>
  <si>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</si>
  <si>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</si>
  <si>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</si>
  <si>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</si>
  <si>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</si>
  <si>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</si>
  <si>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</si>
  <si>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</si>
  <si>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</si>
  <si>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</si>
  <si>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</si>
  <si>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</si>
  <si>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</si>
  <si>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</si>
  <si>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</si>
  <si>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</si>
  <si>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</si>
  <si>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</si>
  <si>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</si>
  <si>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</si>
  <si>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</si>
  <si>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</si>
  <si>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</si>
  <si>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</si>
  <si>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</si>
  <si>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</si>
  <si>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</si>
  <si>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</si>
  <si>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</si>
  <si>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</si>
  <si>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</si>
  <si>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</si>
  <si>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</si>
  <si>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</si>
  <si>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</si>
  <si>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</si>
  <si>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</si>
  <si>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</si>
  <si>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</si>
  <si>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</si>
  <si>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</si>
  <si>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</si>
  <si>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</si>
  <si>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</si>
  <si>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</si>
  <si>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</si>
  <si>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</si>
  <si>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</si>
  <si>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</si>
  <si>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</si>
  <si>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</si>
  <si>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</si>
  <si>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</si>
  <si>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</si>
  <si>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</si>
  <si>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</si>
  <si>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</si>
  <si>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</si>
  <si>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</si>
  <si>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</si>
  <si>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</si>
  <si>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</si>
  <si>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</si>
  <si>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</si>
  <si>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</si>
  <si>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</si>
  <si>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</si>
  <si>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</si>
  <si>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</si>
  <si>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</si>
  <si>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</si>
  <si>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</si>
  <si>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</si>
  <si>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</si>
  <si>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</si>
  <si>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</si>
  <si>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</si>
  <si>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</si>
  <si>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</si>
  <si>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</si>
  <si>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</si>
  <si>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</si>
  <si>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</si>
  <si>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</si>
  <si>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</si>
  <si>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</si>
  <si>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</si>
  <si>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</si>
  <si>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</si>
  <si>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</si>
  <si>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</si>
  <si>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</si>
  <si>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</si>
  <si>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</si>
  <si>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</si>
  <si>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</si>
  <si>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</si>
  <si>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</si>
  <si>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</si>
  <si>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</si>
  <si>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</si>
  <si>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</si>
  <si>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</si>
  <si>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</si>
  <si>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</si>
  <si>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</si>
  <si>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</si>
  <si>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</si>
  <si>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</si>
  <si>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</si>
  <si>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</si>
  <si>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</si>
  <si>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</si>
  <si>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</si>
  <si>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</si>
  <si>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</si>
  <si>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</si>
  <si>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</si>
  <si>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</si>
  <si>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</si>
  <si>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</si>
  <si>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</si>
  <si>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</si>
  <si>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</si>
  <si>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</si>
  <si>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</si>
  <si>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</si>
  <si>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</si>
  <si>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</si>
  <si>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</si>
  <si>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</si>
  <si>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</si>
  <si>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</si>
  <si>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</si>
  <si>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</si>
  <si>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</si>
  <si>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</si>
  <si>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</si>
  <si>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</si>
  <si>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</si>
  <si>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</si>
  <si>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</si>
  <si>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</si>
  <si>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</si>
  <si>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</si>
  <si>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</si>
  <si>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</si>
  <si>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</si>
  <si>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</si>
  <si>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</si>
  <si>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</si>
  <si>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</si>
  <si>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</si>
  <si>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</si>
  <si>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</si>
  <si>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</si>
  <si>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</si>
  <si>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</si>
  <si>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</si>
  <si>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</si>
  <si>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</si>
  <si>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</si>
  <si>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</si>
  <si>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</si>
  <si>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</si>
  <si>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</si>
  <si>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</si>
  <si>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</si>
  <si>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</si>
  <si>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</si>
  <si>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</si>
  <si>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</si>
  <si>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</si>
  <si>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</si>
  <si>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</si>
  <si>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</si>
  <si>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</si>
  <si>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</si>
  <si>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</si>
  <si>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</si>
  <si>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</si>
  <si>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</si>
  <si>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</si>
  <si>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</si>
  <si>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</si>
  <si>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</si>
  <si>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</si>
  <si>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</si>
  <si>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</si>
  <si>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</si>
  <si>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</si>
  <si>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</si>
  <si>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</si>
  <si>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</si>
  <si>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</si>
  <si>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</si>
  <si>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</si>
  <si>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</si>
  <si>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</si>
  <si>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</si>
  <si>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</si>
  <si>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</si>
  <si>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</si>
  <si>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</si>
  <si>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</si>
  <si>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</si>
  <si>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</si>
  <si>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</si>
  <si>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</si>
  <si>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</si>
  <si>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</si>
  <si>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</si>
  <si>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</si>
  <si>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</si>
  <si>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</si>
  <si>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</si>
  <si>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</si>
  <si>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</si>
  <si>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</si>
  <si>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</si>
  <si>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</si>
  <si>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</si>
  <si>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</si>
  <si>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</si>
  <si>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</si>
  <si>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</si>
  <si>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</si>
  <si>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</si>
  <si>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</si>
  <si>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</si>
  <si>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</si>
  <si>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</si>
  <si>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</si>
  <si>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</si>
  <si>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</si>
  <si>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</si>
  <si>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</si>
  <si>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</si>
  <si>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</si>
  <si>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</si>
  <si>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</si>
  <si>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</si>
  <si>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</si>
  <si>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</si>
  <si>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</si>
  <si>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</si>
  <si>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</si>
  <si>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</si>
  <si>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</si>
  <si>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</si>
  <si>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</si>
  <si>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</si>
  <si>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</si>
  <si>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</si>
  <si>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</si>
  <si>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</si>
  <si>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</si>
  <si>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</si>
  <si>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</si>
  <si>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</si>
  <si>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</si>
  <si>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</si>
  <si>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</si>
  <si>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</si>
  <si>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</si>
  <si>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</si>
  <si>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</si>
  <si>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</si>
  <si>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</si>
  <si>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</si>
  <si>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</si>
  <si>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</si>
  <si>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</si>
  <si>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</si>
  <si>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</si>
  <si>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</si>
  <si>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</si>
  <si>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</si>
  <si>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</si>
  <si>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</si>
  <si>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</si>
  <si>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</si>
  <si>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</si>
  <si>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</si>
  <si>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</si>
  <si>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</si>
  <si>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</si>
  <si>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</si>
  <si>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</si>
  <si>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</si>
  <si>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</si>
  <si>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</si>
  <si>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</si>
  <si>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</si>
  <si>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</si>
  <si>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</si>
  <si>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</si>
  <si>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</si>
  <si>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</si>
  <si>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</si>
  <si>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</si>
  <si>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</si>
  <si>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</si>
  <si>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</si>
  <si>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</si>
  <si>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</si>
  <si>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</si>
  <si>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</si>
  <si>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</si>
  <si>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</si>
  <si>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</si>
  <si>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</si>
  <si>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</si>
  <si>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</si>
  <si>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</si>
  <si>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</si>
  <si>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</si>
  <si>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</si>
  <si>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</si>
  <si>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</si>
  <si>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</si>
  <si>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</si>
  <si>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</si>
  <si>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</si>
  <si>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</si>
  <si>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</si>
  <si>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</si>
  <si>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</si>
  <si>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</si>
  <si>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</si>
  <si>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</si>
  <si>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</si>
  <si>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</si>
  <si>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</si>
  <si>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</si>
  <si>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</si>
  <si>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</si>
  <si>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</si>
  <si>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</si>
  <si>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</si>
  <si>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</si>
  <si>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</si>
  <si>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</si>
  <si>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</si>
  <si>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</si>
  <si>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</si>
  <si>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</si>
  <si>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</si>
  <si>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</si>
  <si>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</si>
  <si>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</si>
  <si>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</si>
  <si>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</si>
  <si>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</si>
  <si>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</si>
  <si>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</si>
  <si>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</si>
  <si>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</si>
  <si>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</si>
  <si>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</si>
  <si>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</si>
  <si>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</si>
  <si>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</si>
  <si>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</si>
  <si>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</si>
  <si>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</si>
  <si>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</si>
  <si>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</si>
  <si>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</si>
  <si>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</si>
  <si>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</si>
  <si>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</si>
  <si>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</si>
  <si>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</si>
  <si>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</si>
  <si>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</si>
  <si>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</si>
  <si>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</si>
  <si>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</si>
  <si>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</si>
  <si>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</si>
  <si>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</si>
  <si>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</si>
  <si>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</si>
  <si>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</si>
  <si>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</si>
  <si>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</si>
  <si>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</si>
  <si>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</si>
  <si>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</si>
  <si>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</si>
  <si>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</si>
  <si>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</si>
  <si>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</si>
  <si>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</si>
  <si>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</si>
  <si>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</si>
  <si>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</si>
  <si>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</si>
  <si>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</si>
  <si>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</si>
  <si>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</si>
  <si>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</si>
  <si>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</si>
  <si>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</si>
  <si>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</si>
  <si>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</si>
  <si>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</si>
  <si>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</si>
  <si>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</si>
  <si>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</si>
  <si>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</si>
  <si>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</si>
  <si>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</si>
  <si>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</si>
  <si>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</si>
  <si>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</si>
  <si>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</si>
  <si>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</si>
  <si>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</si>
  <si>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</si>
  <si>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</si>
  <si>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</si>
  <si>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</si>
  <si>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</si>
  <si>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</si>
  <si>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</si>
  <si>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</si>
  <si>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</si>
  <si>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</si>
  <si>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</si>
  <si>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</si>
  <si>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</si>
  <si>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</si>
  <si>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</si>
  <si>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</si>
  <si>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</si>
  <si>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</si>
  <si>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</si>
  <si>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</si>
  <si>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</si>
  <si>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</si>
  <si>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</si>
  <si>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</si>
  <si>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</si>
  <si>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</si>
  <si>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</si>
  <si>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</si>
  <si>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</si>
  <si>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</si>
  <si>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</si>
  <si>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</si>
  <si>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</si>
  <si>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</si>
  <si>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</si>
  <si>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</si>
  <si>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</si>
  <si>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</si>
  <si>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</si>
  <si>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</si>
  <si>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</si>
  <si>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</si>
  <si>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</si>
  <si>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</si>
  <si>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</si>
  <si>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</si>
  <si>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</si>
  <si>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</si>
  <si>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</si>
  <si>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</si>
  <si>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</si>
  <si>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</si>
  <si>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</si>
  <si>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</si>
  <si>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</si>
  <si>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</si>
  <si>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</si>
  <si>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</si>
  <si>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</si>
  <si>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</si>
  <si>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</si>
  <si>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</si>
  <si>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</si>
  <si>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</si>
  <si>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</si>
  <si>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</si>
  <si>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</si>
  <si>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</si>
  <si>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</si>
  <si>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</si>
  <si>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</si>
  <si>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</si>
  <si>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</si>
  <si>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</si>
  <si>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</si>
  <si>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</si>
  <si>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</si>
  <si>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</si>
  <si>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</si>
  <si>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</si>
  <si>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</si>
  <si>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</si>
  <si>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</si>
  <si>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</si>
  <si>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</si>
  <si>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</si>
  <si>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</si>
  <si>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</si>
  <si>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</si>
  <si>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</si>
  <si>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</si>
  <si>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</si>
  <si>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</si>
  <si>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</si>
  <si>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</si>
  <si>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</si>
  <si>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</si>
  <si>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</si>
  <si>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</si>
  <si>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</si>
  <si>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</si>
  <si>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</si>
  <si>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</si>
  <si>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</si>
  <si>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</si>
  <si>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</si>
  <si>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</si>
  <si>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</si>
  <si>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</si>
  <si>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</si>
  <si>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</si>
  <si>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</si>
  <si>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</si>
  <si>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</si>
  <si>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</si>
  <si>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</si>
  <si>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</si>
  <si>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</si>
  <si>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</si>
  <si>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</si>
  <si>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</si>
  <si>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</si>
  <si>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</si>
  <si>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</si>
  <si>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</si>
  <si>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</si>
  <si>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</si>
  <si>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</si>
  <si>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</si>
  <si>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</si>
  <si>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</si>
  <si>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</si>
  <si>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</si>
  <si>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</si>
  <si>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</si>
  <si>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</si>
  <si>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</si>
  <si>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</si>
  <si>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</si>
  <si>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</si>
  <si>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</si>
  <si>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</si>
  <si>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</si>
  <si>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</si>
  <si>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</si>
  <si>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</si>
  <si>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</si>
  <si>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</si>
  <si>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</si>
  <si>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</si>
  <si>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</si>
  <si>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</si>
  <si>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</si>
  <si>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</si>
  <si>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</si>
  <si>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</si>
  <si>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</si>
  <si>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</si>
  <si>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</si>
  <si>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</si>
  <si>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</si>
  <si>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</si>
  <si>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</si>
  <si>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</si>
  <si>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</si>
  <si>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</si>
  <si>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</si>
  <si>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</si>
  <si>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</si>
  <si>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</si>
  <si>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</si>
  <si>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</si>
  <si>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</si>
  <si>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</si>
  <si>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</si>
  <si>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</si>
  <si>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</si>
  <si>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</si>
  <si>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</si>
  <si>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</si>
  <si>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</si>
  <si>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</si>
  <si>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</si>
  <si>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</si>
  <si>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</si>
  <si>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</si>
  <si>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</si>
  <si>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</si>
  <si>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</si>
  <si>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</si>
  <si>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</si>
  <si>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</si>
  <si>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</si>
  <si>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</si>
  <si>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</si>
  <si>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</si>
  <si>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</si>
  <si>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</si>
  <si>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</si>
  <si>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</si>
  <si>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</si>
  <si>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</si>
  <si>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</si>
  <si>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</si>
  <si>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</si>
  <si>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</si>
  <si>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</si>
  <si>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</si>
  <si>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</si>
  <si>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</si>
  <si>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</si>
  <si>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</si>
  <si>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</si>
  <si>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</si>
  <si>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</si>
  <si>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</si>
  <si>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</si>
  <si>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</si>
  <si>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</si>
  <si>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</si>
  <si>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</si>
  <si>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</si>
  <si>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</si>
  <si>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</si>
  <si>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</si>
  <si>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</si>
  <si>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</si>
  <si>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</si>
  <si>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</si>
  <si>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</si>
  <si>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</si>
  <si>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</si>
  <si>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</si>
  <si>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</si>
  <si>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</si>
  <si>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</si>
  <si>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</si>
  <si>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</si>
  <si>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</si>
  <si>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</si>
  <si>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</si>
  <si>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</si>
  <si>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</si>
  <si>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</si>
  <si>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</si>
  <si>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</si>
  <si>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</si>
  <si>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</si>
  <si>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</si>
  <si>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</si>
  <si>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</si>
  <si>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</si>
  <si>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</si>
  <si>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</si>
  <si>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</si>
  <si>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</si>
  <si>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</si>
  <si>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</si>
  <si>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</si>
  <si>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</si>
  <si>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</si>
  <si>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</si>
  <si>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</si>
  <si>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</si>
  <si>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</si>
  <si>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</si>
  <si>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</si>
  <si>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</si>
  <si>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</si>
  <si>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</si>
  <si>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</si>
  <si>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</si>
  <si>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</si>
  <si>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</si>
  <si>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</si>
  <si>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</si>
  <si>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</si>
  <si>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</si>
  <si>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</si>
  <si>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</si>
  <si>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</si>
  <si>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</si>
  <si>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</si>
  <si>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</si>
  <si>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</si>
  <si>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</si>
  <si>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</si>
  <si>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</si>
  <si>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</si>
  <si>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</si>
  <si>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</si>
  <si>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</si>
  <si>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</si>
  <si>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</si>
  <si>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</si>
  <si>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</si>
  <si>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</si>
  <si>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</si>
  <si>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</si>
  <si>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</si>
  <si>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</si>
  <si>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</si>
  <si>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</si>
  <si>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</si>
  <si>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</si>
  <si>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</si>
  <si>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</si>
  <si>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</si>
  <si>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</si>
  <si>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</si>
  <si>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</si>
  <si>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</si>
  <si>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</si>
  <si>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</si>
  <si>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</si>
  <si>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</si>
  <si>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</si>
  <si>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</si>
  <si>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</si>
  <si>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</si>
  <si>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</si>
  <si>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</si>
  <si>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</si>
  <si>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</si>
  <si>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</si>
  <si>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</si>
  <si>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</si>
  <si>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</si>
  <si>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</si>
  <si>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</si>
  <si>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</si>
  <si>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</si>
  <si>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</si>
  <si>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</si>
  <si>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</si>
  <si>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</si>
  <si>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</si>
  <si>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</si>
  <si>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</si>
  <si>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</si>
  <si>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</si>
  <si>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</si>
  <si>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</si>
  <si>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</si>
  <si>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</si>
  <si>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</si>
  <si>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</si>
  <si>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</si>
  <si>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</si>
  <si>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</si>
  <si>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</si>
  <si>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</si>
  <si>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</si>
  <si>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</si>
  <si>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</si>
  <si>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</si>
  <si>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</si>
  <si>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</si>
  <si>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</si>
  <si>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</si>
  <si>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</si>
  <si>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</si>
  <si>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</si>
  <si>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</si>
  <si>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</si>
  <si>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</si>
  <si>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</si>
  <si>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</si>
  <si>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</si>
  <si>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</si>
  <si>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</si>
  <si>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</si>
  <si>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</si>
  <si>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</si>
  <si>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</si>
  <si>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</si>
  <si>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</si>
  <si>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</si>
  <si>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</si>
  <si>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</si>
  <si>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</si>
  <si>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</si>
  <si>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</si>
  <si>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</si>
  <si>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</si>
  <si>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</si>
  <si>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</si>
  <si>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</si>
  <si>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</si>
  <si>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</si>
  <si>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</si>
  <si>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</si>
  <si>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</si>
  <si>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</si>
  <si>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</si>
  <si>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</si>
  <si>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</si>
  <si>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</si>
  <si>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</si>
  <si>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</si>
  <si>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</si>
  <si>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</si>
  <si>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</si>
  <si>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</si>
  <si>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</si>
  <si>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</si>
  <si>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</si>
  <si>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</si>
  <si>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</si>
  <si>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</si>
  <si>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</si>
  <si>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</si>
  <si>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</si>
  <si>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</si>
  <si>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</si>
  <si>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</si>
  <si>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</si>
  <si>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</si>
  <si>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</si>
  <si>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</si>
  <si>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</si>
  <si>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</si>
  <si>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</si>
  <si>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</si>
  <si>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</si>
  <si>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</si>
  <si>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</si>
  <si>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</si>
  <si>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</si>
  <si>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</si>
  <si>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</si>
  <si>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</si>
  <si>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</si>
  <si>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</si>
  <si>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</si>
  <si>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</si>
  <si>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</si>
  <si>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</si>
  <si>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</si>
  <si>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</si>
  <si>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</si>
  <si>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</si>
  <si>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</si>
  <si>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</si>
  <si>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</si>
  <si>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</si>
  <si>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</si>
  <si>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</si>
  <si>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</si>
  <si>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</si>
  <si>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</si>
  <si>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</si>
  <si>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</si>
  <si>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</si>
  <si>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</si>
  <si>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</si>
  <si>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</si>
  <si>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</si>
  <si>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</si>
  <si>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</si>
  <si>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</si>
  <si>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</si>
  <si>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</si>
  <si>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</si>
  <si>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</si>
  <si>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</si>
  <si>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</si>
  <si>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</si>
  <si>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</si>
  <si>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</si>
  <si>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</si>
  <si>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</si>
  <si>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</si>
  <si>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</si>
  <si>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</si>
  <si>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</si>
  <si>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</si>
  <si>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</si>
  <si>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</si>
  <si>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</si>
  <si>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</si>
  <si>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</si>
  <si>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</si>
  <si>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</si>
  <si>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</si>
  <si>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</si>
  <si>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</si>
  <si>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</si>
  <si>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</si>
  <si>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</si>
  <si>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</si>
  <si>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</si>
  <si>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</si>
  <si>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</si>
  <si>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</si>
  <si>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</si>
  <si>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</si>
  <si>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</si>
  <si>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</si>
  <si>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</si>
  <si>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</si>
  <si>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</si>
  <si>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</si>
  <si>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</si>
  <si>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</si>
  <si>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</si>
  <si>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</si>
  <si>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</si>
  <si>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</si>
  <si>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</si>
  <si>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</si>
  <si>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</si>
  <si>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</si>
  <si>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</si>
  <si>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</si>
  <si>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</si>
  <si>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</si>
  <si>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</si>
  <si>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</si>
  <si>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</si>
  <si>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</si>
  <si>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</si>
  <si>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</si>
  <si>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</si>
  <si>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</si>
  <si>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</si>
  <si>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</si>
  <si>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</si>
  <si>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</si>
  <si>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</si>
  <si>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</si>
  <si>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</si>
  <si>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</si>
  <si>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</si>
  <si>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</si>
  <si>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</si>
  <si>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</si>
  <si>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</si>
  <si>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</si>
  <si>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</si>
  <si>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</si>
  <si>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</si>
  <si>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</si>
  <si>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</si>
  <si>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</si>
  <si>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</si>
  <si>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</si>
  <si>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</si>
  <si>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</si>
  <si>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</si>
  <si>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</si>
  <si>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</si>
  <si>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</si>
  <si>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</si>
  <si>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</si>
  <si>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</si>
  <si>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</si>
  <si>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</si>
  <si>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</si>
  <si>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</si>
  <si>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</si>
  <si>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</si>
  <si>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</si>
  <si>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</si>
  <si>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</si>
  <si>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</si>
  <si>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</si>
  <si>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</si>
  <si>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</si>
  <si>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</si>
  <si>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</si>
  <si>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</si>
  <si>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</si>
  <si>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</si>
  <si>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</si>
  <si>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</si>
  <si>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</si>
  <si>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</si>
  <si>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</si>
  <si>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</si>
  <si>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</si>
  <si>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</si>
  <si>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</si>
  <si>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</si>
  <si>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</si>
  <si>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</si>
  <si>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</si>
  <si>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</si>
  <si>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</si>
  <si>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</si>
  <si>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</si>
  <si>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</si>
  <si>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</si>
  <si>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</si>
  <si>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</si>
  <si>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</si>
  <si>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</si>
  <si>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</si>
  <si>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</si>
  <si>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</si>
  <si>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</si>
  <si>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</si>
  <si>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</si>
  <si>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</si>
  <si>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</si>
  <si>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</si>
  <si>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</si>
  <si>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</si>
  <si>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</si>
  <si>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</si>
  <si>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</si>
  <si>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</si>
  <si>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</si>
  <si>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</si>
  <si>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</si>
  <si>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</si>
  <si>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</si>
  <si>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</si>
  <si>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</si>
  <si>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</si>
  <si>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</si>
  <si>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</si>
  <si>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</si>
  <si>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</si>
  <si>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</si>
  <si>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</si>
  <si>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</si>
  <si>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</si>
  <si>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</si>
  <si>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</si>
  <si>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</si>
  <si>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</si>
  <si>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</si>
  <si>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</si>
  <si>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</si>
  <si>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</si>
  <si>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</si>
  <si>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</si>
  <si>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</si>
  <si>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</si>
  <si>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</si>
  <si>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</si>
  <si>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</si>
  <si>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</si>
  <si>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</si>
  <si>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</si>
  <si>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</si>
  <si>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</si>
  <si>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</si>
  <si>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</si>
  <si>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</si>
  <si>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</si>
  <si>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</si>
  <si>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</si>
  <si>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</si>
  <si>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</si>
  <si>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</si>
  <si>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</si>
  <si>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</si>
  <si>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</si>
  <si>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</si>
  <si>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</si>
  <si>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</si>
  <si>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</si>
  <si>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</si>
  <si>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</si>
  <si>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</si>
  <si>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</si>
  <si>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</si>
  <si>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</si>
  <si>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</si>
  <si>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</si>
  <si>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</si>
  <si>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</si>
  <si>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</si>
  <si>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</si>
  <si>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</si>
  <si>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</si>
  <si>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</si>
  <si>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</si>
  <si>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</si>
  <si>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</si>
  <si>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</si>
  <si>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</si>
  <si>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</si>
  <si>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</si>
  <si>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</si>
  <si>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</si>
  <si>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</si>
  <si>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</si>
  <si>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</si>
  <si>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</si>
  <si>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</si>
  <si>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</si>
  <si>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</si>
  <si>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</si>
  <si>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</si>
  <si>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</si>
  <si>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</si>
  <si>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</si>
  <si>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</si>
  <si>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</si>
  <si>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</si>
  <si>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</si>
  <si>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</si>
  <si>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</si>
  <si>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</si>
  <si>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</si>
  <si>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</si>
  <si>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</si>
  <si>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</si>
  <si>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</si>
  <si>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</si>
  <si>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</si>
  <si>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</si>
  <si>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</si>
  <si>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</si>
  <si>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</si>
  <si>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</si>
  <si>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</si>
  <si>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</si>
  <si>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</si>
  <si>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</si>
  <si>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</si>
  <si>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</si>
  <si>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</si>
  <si>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</si>
  <si>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</si>
  <si>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</si>
  <si>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</si>
  <si>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</si>
  <si>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</si>
  <si>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</si>
  <si>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</si>
  <si>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</si>
  <si>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</si>
  <si>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</si>
  <si>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</si>
  <si>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</si>
  <si>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</si>
  <si>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</si>
  <si>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</si>
  <si>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</si>
  <si>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</si>
  <si>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</si>
  <si>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</si>
  <si>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</si>
  <si>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</si>
  <si>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</si>
  <si>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</si>
  <si>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</si>
  <si>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</si>
  <si>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</si>
  <si>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</si>
  <si>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</si>
  <si>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</si>
  <si>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</si>
  <si>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</si>
  <si>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</si>
  <si>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</si>
  <si>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</si>
  <si>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</si>
  <si>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</si>
  <si>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</si>
  <si>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</si>
  <si>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</si>
  <si>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</si>
  <si>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</si>
  <si>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</si>
  <si>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</si>
  <si>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</si>
  <si>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</si>
  <si>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</si>
  <si>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</si>
  <si>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</si>
  <si>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</si>
  <si>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</si>
  <si>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</si>
  <si>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</si>
  <si>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</si>
  <si>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</si>
  <si>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</si>
  <si>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</si>
  <si>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</si>
  <si>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</si>
  <si>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</si>
  <si>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</si>
  <si>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</si>
  <si>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</si>
  <si>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</si>
  <si>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</si>
  <si>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</si>
  <si>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</si>
  <si>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</si>
  <si>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</si>
  <si>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</si>
  <si>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</si>
  <si>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</si>
  <si>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</si>
  <si>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</si>
  <si>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</si>
  <si>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</si>
  <si>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</si>
  <si>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</si>
  <si>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</si>
  <si>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</si>
  <si>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</si>
  <si>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</si>
  <si>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</si>
  <si>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</si>
  <si>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</si>
  <si>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</si>
  <si>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</si>
  <si>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</si>
  <si>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</si>
  <si>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</si>
  <si>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</si>
  <si>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</si>
  <si>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</si>
  <si>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</si>
  <si>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</si>
  <si>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</si>
  <si>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</si>
  <si>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</si>
  <si>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</si>
  <si>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</si>
  <si>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</si>
  <si>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</si>
  <si>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</si>
  <si>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</si>
  <si>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</si>
  <si>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</si>
  <si>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</si>
  <si>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</si>
  <si>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</si>
  <si>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</si>
  <si>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</si>
  <si>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</si>
  <si>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</si>
  <si>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</si>
  <si>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</si>
  <si>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</si>
  <si>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</si>
  <si>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</si>
  <si>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</si>
  <si>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</si>
  <si>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</si>
  <si>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</si>
  <si>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</si>
  <si>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</si>
  <si>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</si>
  <si>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</si>
  <si>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</si>
  <si>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</si>
  <si>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</si>
  <si>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</si>
  <si>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</si>
  <si>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</si>
  <si>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</si>
  <si>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</si>
  <si>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</si>
  <si>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</si>
  <si>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</si>
  <si>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</si>
  <si>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</si>
  <si>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</si>
  <si>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</si>
  <si>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</si>
  <si>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</si>
  <si>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</si>
  <si>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</si>
  <si>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</si>
  <si>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</si>
  <si>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</si>
  <si>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</si>
  <si>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</si>
  <si>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</si>
  <si>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</si>
  <si>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</si>
  <si>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</si>
  <si>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</si>
  <si>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</si>
  <si>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</si>
  <si>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</si>
  <si>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</si>
  <si>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</si>
  <si>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</si>
  <si>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</si>
  <si>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</si>
  <si>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</si>
  <si>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</si>
  <si>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</si>
  <si>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</si>
  <si>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</si>
  <si>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</si>
  <si>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</si>
  <si>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</si>
  <si>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</si>
  <si>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</si>
  <si>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</si>
  <si>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</si>
  <si>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</si>
  <si>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</si>
  <si>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</si>
  <si>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</si>
  <si>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</si>
  <si>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</si>
  <si>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</si>
  <si>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</si>
  <si>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</si>
  <si>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</si>
  <si>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</si>
  <si>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</si>
  <si>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</si>
  <si>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</si>
  <si>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</si>
  <si>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</si>
  <si>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</si>
  <si>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</si>
  <si>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</si>
  <si>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</si>
  <si>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</si>
  <si>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</si>
  <si>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</si>
  <si>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</si>
  <si>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</si>
  <si>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</si>
  <si>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</si>
  <si>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</si>
  <si>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</si>
  <si>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</si>
  <si>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</si>
  <si>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</si>
  <si>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</si>
  <si>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</si>
  <si>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</si>
  <si>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</si>
  <si>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</si>
  <si>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</si>
  <si>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</si>
  <si>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</si>
  <si>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</si>
  <si>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</si>
  <si>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</si>
  <si>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</si>
  <si>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</si>
  <si>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</si>
  <si>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</si>
  <si>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</si>
  <si>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</si>
  <si>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</si>
  <si>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</si>
  <si>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</si>
  <si>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</si>
  <si>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</si>
  <si>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</si>
  <si>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</si>
  <si>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</si>
  <si>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</si>
  <si>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</si>
  <si>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</si>
  <si>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</si>
  <si>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</si>
  <si>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</si>
  <si>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</si>
  <si>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</si>
  <si>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</si>
  <si>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</si>
  <si>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</si>
  <si>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</si>
  <si>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</si>
  <si>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</si>
  <si>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</si>
  <si>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</si>
  <si>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</si>
  <si>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</si>
  <si>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</si>
  <si>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</si>
  <si>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</si>
  <si>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</si>
  <si>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</si>
  <si>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</si>
  <si>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</si>
  <si>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</si>
  <si>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</si>
  <si>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</si>
  <si>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</si>
  <si>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</si>
  <si>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</si>
  <si>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</si>
  <si>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</si>
  <si>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</si>
  <si>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</si>
  <si>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</si>
  <si>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</si>
  <si>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</si>
  <si>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</si>
  <si>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</si>
  <si>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</si>
  <si>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</si>
  <si>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</si>
  <si>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</si>
  <si>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</si>
  <si>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</si>
  <si>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</si>
  <si>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</si>
  <si>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</si>
  <si>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</si>
  <si>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</si>
  <si>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</si>
  <si>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</si>
  <si>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</si>
  <si>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</si>
  <si>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</si>
  <si>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</si>
  <si>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</si>
  <si>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</si>
  <si>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</si>
  <si>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</si>
  <si>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</si>
  <si>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</si>
  <si>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</si>
  <si>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</si>
  <si>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</si>
  <si>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</si>
  <si>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</si>
  <si>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</si>
  <si>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</si>
  <si>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</si>
  <si>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</si>
  <si>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</si>
  <si>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</si>
  <si>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</si>
  <si>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</si>
  <si>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</si>
  <si>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</si>
  <si>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</si>
  <si>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</si>
  <si>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</si>
  <si>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</si>
  <si>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</si>
  <si>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</si>
  <si>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</si>
  <si>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</si>
  <si>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</si>
  <si>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</si>
  <si>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</si>
  <si>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</si>
  <si>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</si>
  <si>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</si>
  <si>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</si>
  <si>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</si>
  <si>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</si>
  <si>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</si>
  <si>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</si>
  <si>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</si>
  <si>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</si>
  <si>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</si>
  <si>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</si>
  <si>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</si>
  <si>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</si>
  <si>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</si>
  <si>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</si>
  <si>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</si>
  <si>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</si>
  <si>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</si>
  <si>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</si>
  <si>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</si>
  <si>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</si>
  <si>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</si>
  <si>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</si>
  <si>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</si>
  <si>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</si>
  <si>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</si>
  <si>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</si>
  <si>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</si>
  <si>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</si>
  <si>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</si>
  <si>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</si>
  <si>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</si>
  <si>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</si>
  <si>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</si>
  <si>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</si>
  <si>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</si>
  <si>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</si>
  <si>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</si>
  <si>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</si>
  <si>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</si>
  <si>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</si>
  <si>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</si>
  <si>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</si>
  <si>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</si>
  <si>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</si>
  <si>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</si>
  <si>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</si>
  <si>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</si>
  <si>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</si>
  <si>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</si>
  <si>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</si>
  <si>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</si>
  <si>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</si>
  <si>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</si>
  <si>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</si>
  <si>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</si>
  <si>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</si>
  <si>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</si>
  <si>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</si>
  <si>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</si>
  <si>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</si>
  <si>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</si>
  <si>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</si>
  <si>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</si>
  <si>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</si>
  <si>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</si>
  <si>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</si>
  <si>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</si>
  <si>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</si>
  <si>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</si>
  <si>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</si>
  <si>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</si>
  <si>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</si>
  <si>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</si>
  <si>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</si>
  <si>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</si>
  <si>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</si>
  <si>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</si>
  <si>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</si>
  <si>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</si>
  <si>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</si>
  <si>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</si>
  <si>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</si>
  <si>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</si>
  <si>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</si>
  <si>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</si>
  <si>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</si>
  <si>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</si>
  <si>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</si>
  <si>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</si>
  <si>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</si>
  <si>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</si>
  <si>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</si>
  <si>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</si>
  <si>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</si>
  <si>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</si>
  <si>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</si>
  <si>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</si>
  <si>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</si>
  <si>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</si>
  <si>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</si>
  <si>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</si>
  <si>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</si>
  <si>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</si>
  <si>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</si>
  <si>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</si>
  <si>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</si>
  <si>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</si>
  <si>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</si>
  <si>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</si>
  <si>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</si>
  <si>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</si>
  <si>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</si>
  <si>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</si>
  <si>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</si>
  <si>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</si>
  <si>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</si>
  <si>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</si>
  <si>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</si>
  <si>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</si>
  <si>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</si>
  <si>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</si>
  <si>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</si>
  <si>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</si>
  <si>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</si>
  <si>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</si>
  <si>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</si>
  <si>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</si>
  <si>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</si>
  <si>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</si>
  <si>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</si>
  <si>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</si>
  <si>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</si>
  <si>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</si>
  <si>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</si>
  <si>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</si>
  <si>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</si>
  <si>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</si>
  <si>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</si>
  <si>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</si>
  <si>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</si>
  <si>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</si>
  <si>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</si>
  <si>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</si>
  <si>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</si>
  <si>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</si>
  <si>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</si>
  <si>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</si>
  <si>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</si>
  <si>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</si>
  <si>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</si>
  <si>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</si>
  <si>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</si>
  <si>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</si>
  <si>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</si>
  <si>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</si>
  <si>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</si>
  <si>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</si>
  <si>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</si>
  <si>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</si>
  <si>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</si>
  <si>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</si>
  <si>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</si>
  <si>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</si>
  <si>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</si>
  <si>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</si>
  <si>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</si>
  <si>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</si>
  <si>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</si>
  <si>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</si>
  <si>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</si>
  <si>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</si>
  <si>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</si>
  <si>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</si>
  <si>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</si>
  <si>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</si>
  <si>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</si>
  <si>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</si>
  <si>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</si>
  <si>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</si>
  <si>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</si>
  <si>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</si>
  <si>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</si>
  <si>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</si>
  <si>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</si>
  <si>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</si>
  <si>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</si>
  <si>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</si>
  <si>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</si>
  <si>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</si>
  <si>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</si>
  <si>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</si>
  <si>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</si>
  <si>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</si>
  <si>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</si>
  <si>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</si>
  <si>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</si>
  <si>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</si>
  <si>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</si>
  <si>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</si>
  <si>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</si>
  <si>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</si>
  <si>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</si>
  <si>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</si>
  <si>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</si>
  <si>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</si>
  <si>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</si>
  <si>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</si>
  <si>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</si>
  <si>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</si>
  <si>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</si>
  <si>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</si>
  <si>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</si>
  <si>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</si>
  <si>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</si>
  <si>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</si>
  <si>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</si>
  <si>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</si>
  <si>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</si>
  <si>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</si>
  <si>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</si>
  <si>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</si>
  <si>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</si>
  <si>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</si>
  <si>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</si>
  <si>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</si>
  <si>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</si>
  <si>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</si>
  <si>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</si>
  <si>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</si>
  <si>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</si>
  <si>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</si>
  <si>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</si>
  <si>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</si>
  <si>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</si>
  <si>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</si>
  <si>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</si>
  <si>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</si>
  <si>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</si>
  <si>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</si>
  <si>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</si>
  <si>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</si>
  <si>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</si>
  <si>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</si>
  <si>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</si>
  <si>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</si>
  <si>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</si>
  <si>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</si>
  <si>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</si>
  <si>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</si>
  <si>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</si>
  <si>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</si>
  <si>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</si>
  <si>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</si>
  <si>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</si>
  <si>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</si>
  <si>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</si>
  <si>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</si>
  <si>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</si>
  <si>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</si>
  <si>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</si>
  <si>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</si>
  <si>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</si>
  <si>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</si>
  <si>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</si>
  <si>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</si>
  <si>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</si>
  <si>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</si>
  <si>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</si>
  <si>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</si>
  <si>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</si>
  <si>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</si>
  <si>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</si>
  <si>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</si>
  <si>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</si>
  <si>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</si>
  <si>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</si>
  <si>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</si>
  <si>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</si>
  <si>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</si>
  <si>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</si>
  <si>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</si>
  <si>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</si>
  <si>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</si>
  <si>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</si>
  <si>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</si>
  <si>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</si>
  <si>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</si>
  <si>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</si>
  <si>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</si>
  <si>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</si>
  <si>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</si>
  <si>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</si>
  <si>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</si>
  <si>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</si>
  <si>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</si>
  <si>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</si>
  <si>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</si>
  <si>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</si>
  <si>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</si>
  <si>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</si>
  <si>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</si>
  <si>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</si>
  <si>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</si>
  <si>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</si>
  <si>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</si>
  <si>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</si>
  <si>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</si>
  <si>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</si>
  <si>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</si>
  <si>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</si>
  <si>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</si>
  <si>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</si>
  <si>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</si>
  <si>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</si>
  <si>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</si>
  <si>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</si>
  <si>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</si>
  <si>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</si>
  <si>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</si>
  <si>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</si>
  <si>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</si>
  <si>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</si>
  <si>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</si>
  <si>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</si>
  <si>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</si>
  <si>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</si>
  <si>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</si>
  <si>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</si>
  <si>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</si>
  <si>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</si>
  <si>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</si>
  <si>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</si>
  <si>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</si>
  <si>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</si>
  <si>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</si>
  <si>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</si>
  <si>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</si>
  <si>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</si>
  <si>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</si>
  <si>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</si>
  <si>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</si>
  <si>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</si>
  <si>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</si>
  <si>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</si>
  <si>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</si>
  <si>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</si>
  <si>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</si>
  <si>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</si>
  <si>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</si>
  <si>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</si>
  <si>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</si>
  <si>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</si>
  <si>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</si>
  <si>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</si>
  <si>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</si>
  <si>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</si>
  <si>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</si>
  <si>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</si>
  <si>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</si>
  <si>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</si>
  <si>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</si>
  <si>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</si>
  <si>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</si>
  <si>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</si>
  <si>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</si>
  <si>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</si>
  <si>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</si>
  <si>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</si>
  <si>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</si>
  <si>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</si>
  <si>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</si>
  <si>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</si>
  <si>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</si>
  <si>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</si>
  <si>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</si>
  <si>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</si>
  <si>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</si>
  <si>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</si>
  <si>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</si>
  <si>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</si>
  <si>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</si>
  <si>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</si>
  <si>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</si>
  <si>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</si>
  <si>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</si>
  <si>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</si>
  <si>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</si>
  <si>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</si>
  <si>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</si>
  <si>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</si>
  <si>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</si>
  <si>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</si>
  <si>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</si>
  <si>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</si>
  <si>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</si>
  <si>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</si>
  <si>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</si>
  <si>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</si>
  <si>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</si>
  <si>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</si>
  <si>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</si>
  <si>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</si>
  <si>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</si>
  <si>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</si>
  <si>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</si>
  <si>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</si>
  <si>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</si>
  <si>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</si>
  <si>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</si>
  <si>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</si>
  <si>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</si>
  <si>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</si>
  <si>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</si>
  <si>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</si>
  <si>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</si>
  <si>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</si>
  <si>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</si>
  <si>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</si>
  <si>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</si>
  <si>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</si>
  <si>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</si>
  <si>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</si>
  <si>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</si>
  <si>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</si>
  <si>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</si>
  <si>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</si>
  <si>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</si>
  <si>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</si>
  <si>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</si>
  <si>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</si>
  <si>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</si>
  <si>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</si>
  <si>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</si>
  <si>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</si>
  <si>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</si>
  <si>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</si>
  <si>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</si>
  <si>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</si>
  <si>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</si>
  <si>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</si>
  <si>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</si>
  <si>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</si>
  <si>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</si>
  <si>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</si>
  <si>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</si>
  <si>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</si>
  <si>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</si>
  <si>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</si>
  <si>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</si>
  <si>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</si>
  <si>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</si>
  <si>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</si>
  <si>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</si>
  <si>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</si>
  <si>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</si>
  <si>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</si>
  <si>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</si>
  <si>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</si>
  <si>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</si>
  <si>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</si>
  <si>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</si>
  <si>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</si>
  <si>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</si>
  <si>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</si>
  <si>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</si>
  <si>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</si>
  <si>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</si>
  <si>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</si>
  <si>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</si>
  <si>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</si>
  <si>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</si>
  <si>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</si>
  <si>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</si>
  <si>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</si>
  <si>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</si>
  <si>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</si>
  <si>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</si>
  <si>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</si>
  <si>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</si>
  <si>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</si>
  <si>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</si>
  <si>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</si>
  <si>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</si>
  <si>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</si>
  <si>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</si>
  <si>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</si>
  <si>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</si>
  <si>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</si>
  <si>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</si>
  <si>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</si>
  <si>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</si>
  <si>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</si>
  <si>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</si>
  <si>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</si>
  <si>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</si>
  <si>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</si>
  <si>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</si>
  <si>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</si>
  <si>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</si>
  <si>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</si>
  <si>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</si>
  <si>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</si>
  <si>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</si>
  <si>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</si>
  <si>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</si>
  <si>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</si>
  <si>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</si>
  <si>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</si>
  <si>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</si>
  <si>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</si>
  <si>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</si>
  <si>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</si>
  <si>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</si>
  <si>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</si>
  <si>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</si>
  <si>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</si>
  <si>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</si>
  <si>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</si>
  <si>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</si>
  <si>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</si>
  <si>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</si>
  <si>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</si>
  <si>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</si>
  <si>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</si>
  <si>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</si>
  <si>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</si>
  <si>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</si>
  <si>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</si>
  <si>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</si>
  <si>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</si>
  <si>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</si>
  <si>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</si>
  <si>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</si>
  <si>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</si>
  <si>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</si>
  <si>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</si>
  <si>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</si>
  <si>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</si>
  <si>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</si>
  <si>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</si>
  <si>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</si>
  <si>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</si>
  <si>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</si>
  <si>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</si>
  <si>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</si>
  <si>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</si>
  <si>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</si>
  <si>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</si>
  <si>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</si>
  <si>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</si>
  <si>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</si>
  <si>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</si>
  <si>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</si>
  <si>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</si>
  <si>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</si>
  <si>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</si>
  <si>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</si>
  <si>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</si>
  <si>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</si>
  <si>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</si>
  <si>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</si>
  <si>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</si>
  <si>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</si>
  <si>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</si>
  <si>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</si>
  <si>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</si>
  <si>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</si>
  <si>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</si>
  <si>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</si>
  <si>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</si>
  <si>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</si>
  <si>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</si>
  <si>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</si>
  <si>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</si>
  <si>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</si>
  <si>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</si>
  <si>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</si>
  <si>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</si>
  <si>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</si>
  <si>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</si>
  <si>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</si>
  <si>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</si>
  <si>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</si>
  <si>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</si>
  <si>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</si>
  <si>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</si>
  <si>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</si>
  <si>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</si>
  <si>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</si>
  <si>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</si>
  <si>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</si>
  <si>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</si>
  <si>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</si>
  <si>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</si>
  <si>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</si>
  <si>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</si>
  <si>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</si>
  <si>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</si>
  <si>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</si>
  <si>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</si>
  <si>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</si>
  <si>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</si>
  <si>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</si>
  <si>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</si>
  <si>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</si>
  <si>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</si>
  <si>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</si>
  <si>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</si>
  <si>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</si>
  <si>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</si>
  <si>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</si>
  <si>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</si>
  <si>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</si>
  <si>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</si>
  <si>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</si>
  <si>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</si>
  <si>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</si>
  <si>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</si>
  <si>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</si>
  <si>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</si>
  <si>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</si>
  <si>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</si>
  <si>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</si>
  <si>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</si>
  <si>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</si>
  <si>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</si>
  <si>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</si>
  <si>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</si>
  <si>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</si>
  <si>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</si>
  <si>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</si>
  <si>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</si>
  <si>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</si>
  <si>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</si>
  <si>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</si>
  <si>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</si>
  <si>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</si>
  <si>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</si>
  <si>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</si>
  <si>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</si>
  <si>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</si>
  <si>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</si>
  <si>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</si>
  <si>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</si>
  <si>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</si>
  <si>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</si>
  <si>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</si>
  <si>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</si>
  <si>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</si>
  <si>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</si>
  <si>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</si>
  <si>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</si>
  <si>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</si>
  <si>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</si>
  <si>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</si>
  <si>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</si>
  <si>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</si>
  <si>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</si>
  <si>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</si>
  <si>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</si>
  <si>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</si>
  <si>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</si>
  <si>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</si>
  <si>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</si>
  <si>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</si>
  <si>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</si>
  <si>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</si>
  <si>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</si>
  <si>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</si>
  <si>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</si>
  <si>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</si>
  <si>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</si>
  <si>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</si>
  <si>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</si>
  <si>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</si>
  <si>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</si>
  <si>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</si>
  <si>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</si>
  <si>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</si>
  <si>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</si>
  <si>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</si>
  <si>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</si>
  <si>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</si>
  <si>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</si>
  <si>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</si>
  <si>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</si>
  <si>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</si>
  <si>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</si>
  <si>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</si>
  <si>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</si>
  <si>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</si>
  <si>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</si>
  <si>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</si>
  <si>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</si>
  <si>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</si>
  <si>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</si>
  <si>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</si>
  <si>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</si>
  <si>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</si>
  <si>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</si>
  <si>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</si>
  <si>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</si>
  <si>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</si>
  <si>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</si>
  <si>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</si>
  <si>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</si>
  <si>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</si>
  <si>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</si>
  <si>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</si>
  <si>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</si>
  <si>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</si>
  <si>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</si>
  <si>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</si>
  <si>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</si>
  <si>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</si>
  <si>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</si>
  <si>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</si>
  <si>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</si>
  <si>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</si>
  <si>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</si>
  <si>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</si>
  <si>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</si>
  <si>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</si>
  <si>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</si>
  <si>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</si>
  <si>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</si>
  <si>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</si>
  <si>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</si>
  <si>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</si>
  <si>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</si>
  <si>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</si>
  <si>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</si>
  <si>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</si>
  <si>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</si>
  <si>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</si>
  <si>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</si>
  <si>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</si>
  <si>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</si>
  <si>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</si>
  <si>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</si>
  <si>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</si>
  <si>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</si>
  <si>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</si>
  <si>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</si>
  <si>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</si>
  <si>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</si>
  <si>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</si>
  <si>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</si>
  <si>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</si>
  <si>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</si>
  <si>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</si>
  <si>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</si>
  <si>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</si>
  <si>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</si>
  <si>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</si>
  <si>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</si>
  <si>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</si>
  <si>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</si>
  <si>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</si>
  <si>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</si>
  <si>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</si>
  <si>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</si>
  <si>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</si>
  <si>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</si>
  <si>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</si>
  <si>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</si>
  <si>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</si>
  <si>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</si>
  <si>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</si>
  <si>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</si>
  <si>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</si>
  <si>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</si>
  <si>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</si>
  <si>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</si>
  <si>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</si>
  <si>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</si>
  <si>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</si>
  <si>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</si>
  <si>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</si>
  <si>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</si>
  <si>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</si>
  <si>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</si>
  <si>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</si>
  <si>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</si>
  <si>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</si>
  <si>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</si>
  <si>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</si>
  <si>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</si>
  <si>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</si>
  <si>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</si>
  <si>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</si>
  <si>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</si>
  <si>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</si>
  <si>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</si>
  <si>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</si>
  <si>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</si>
  <si>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</si>
  <si>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</si>
  <si>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</si>
  <si>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</si>
  <si>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</si>
  <si>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</si>
  <si>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</si>
  <si>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</si>
  <si>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</si>
  <si>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</si>
  <si>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</si>
  <si>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</si>
  <si>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</si>
  <si>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</si>
  <si>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</si>
  <si>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</si>
  <si>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</si>
  <si>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</si>
  <si>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</si>
  <si>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</si>
  <si>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</si>
  <si>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</si>
  <si>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</si>
  <si>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</si>
  <si>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</si>
  <si>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</si>
  <si>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</si>
  <si>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</si>
  <si>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</si>
  <si>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</si>
  <si>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</si>
  <si>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</si>
  <si>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</si>
  <si>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</si>
  <si>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</si>
  <si>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</si>
  <si>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</si>
  <si>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</si>
  <si>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</si>
  <si>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</si>
  <si>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</si>
  <si>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</si>
  <si>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</si>
  <si>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</si>
  <si>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</si>
  <si>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</si>
  <si>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</si>
  <si>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</si>
  <si>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</si>
  <si>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</si>
  <si>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</si>
  <si>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</si>
  <si>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</si>
  <si>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</si>
  <si>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</si>
  <si>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</si>
  <si>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</si>
  <si>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</si>
  <si>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</si>
  <si>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</si>
  <si>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</si>
  <si>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</si>
  <si>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</si>
  <si>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</si>
  <si>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</si>
  <si>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</si>
  <si>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</si>
  <si>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</si>
  <si>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</si>
  <si>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</si>
  <si>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</si>
  <si>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</si>
  <si>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</si>
  <si>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</si>
  <si>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</si>
  <si>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</si>
  <si>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</si>
  <si>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</si>
  <si>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</si>
  <si>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</si>
  <si>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</si>
  <si>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</si>
  <si>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</si>
  <si>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</si>
  <si>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</si>
  <si>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</si>
  <si>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</si>
  <si>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</si>
  <si>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</si>
  <si>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</si>
  <si>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</si>
  <si>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</si>
  <si>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</si>
  <si>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</si>
  <si>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</si>
  <si>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</si>
  <si>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</si>
  <si>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</si>
  <si>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</si>
  <si>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</si>
  <si>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</si>
  <si>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</si>
  <si>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</si>
  <si>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</si>
  <si>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</si>
  <si>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</si>
  <si>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</si>
  <si>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</si>
  <si>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</si>
  <si>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</si>
  <si>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</si>
  <si>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</si>
  <si>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</si>
  <si>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</si>
  <si>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</si>
  <si>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</si>
  <si>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</si>
  <si>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</si>
  <si>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</si>
  <si>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</si>
  <si>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</si>
  <si>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</si>
  <si>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</si>
  <si>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</si>
  <si>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</si>
  <si>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</si>
  <si>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</si>
  <si>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</si>
  <si>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</si>
  <si>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</si>
  <si>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</si>
  <si>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</si>
  <si>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</si>
  <si>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</si>
  <si>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</si>
  <si>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</si>
  <si>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</si>
  <si>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</si>
  <si>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</si>
  <si>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</si>
  <si>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</si>
  <si>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</si>
  <si>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</si>
  <si>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</si>
  <si>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</si>
  <si>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</si>
  <si>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</si>
  <si>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</si>
  <si>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</si>
  <si>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</si>
  <si>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</si>
  <si>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</si>
  <si>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</si>
  <si>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</si>
  <si>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</si>
  <si>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</si>
  <si>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</si>
  <si>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</si>
  <si>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</si>
  <si>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</si>
  <si>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</si>
  <si>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</si>
  <si>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</si>
  <si>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</si>
  <si>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</si>
  <si>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</si>
  <si>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</si>
  <si>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</si>
  <si>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</si>
  <si>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</si>
  <si>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</si>
  <si>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</si>
  <si>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</si>
  <si>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</si>
  <si>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</si>
  <si>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</si>
  <si>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</si>
  <si>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</si>
  <si>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</si>
  <si>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</si>
  <si>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</si>
  <si>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</si>
  <si>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</si>
  <si>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</si>
  <si>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</si>
  <si>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</si>
  <si>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</si>
  <si>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</si>
  <si>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</si>
  <si>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</si>
  <si>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</si>
  <si>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</si>
  <si>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</si>
  <si>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</si>
  <si>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</si>
  <si>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</si>
  <si>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</si>
  <si>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</si>
  <si>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</si>
  <si>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</si>
  <si>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</si>
  <si>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</si>
  <si>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</si>
  <si>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</si>
  <si>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</si>
  <si>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</si>
  <si>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</si>
  <si>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</si>
  <si>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</si>
  <si>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</si>
  <si>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</si>
  <si>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</si>
  <si>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</si>
  <si>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</si>
  <si>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</si>
  <si>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</si>
  <si>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</si>
  <si>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</si>
  <si>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</si>
  <si>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</si>
  <si>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</si>
  <si>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</si>
  <si>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</si>
  <si>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</si>
  <si>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</si>
  <si>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</si>
  <si>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</si>
  <si>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</si>
  <si>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</si>
  <si>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</si>
  <si>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</si>
  <si>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</si>
  <si>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</si>
  <si>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</si>
  <si>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</si>
  <si>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</si>
  <si>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</si>
  <si>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</si>
  <si>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</si>
  <si>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</si>
  <si>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</si>
  <si>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</si>
  <si>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</si>
  <si>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</si>
  <si>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</si>
  <si>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</si>
  <si>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</si>
  <si>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</si>
  <si>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</si>
  <si>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</si>
  <si>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</si>
  <si>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</si>
  <si>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</si>
  <si>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</si>
  <si>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</si>
  <si>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</si>
  <si>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</si>
  <si>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</si>
  <si>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</si>
  <si>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</si>
  <si>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</si>
  <si>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</si>
  <si>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</si>
  <si>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</si>
  <si>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</si>
  <si>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</si>
  <si>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</si>
  <si>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</si>
  <si>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</si>
  <si>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</si>
  <si>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</si>
  <si>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</si>
  <si>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</si>
  <si>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</si>
  <si>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</si>
  <si>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</si>
  <si>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</si>
  <si>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</si>
  <si>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</si>
  <si>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</si>
  <si>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</si>
  <si>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</si>
  <si>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</si>
  <si>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</si>
  <si>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</si>
  <si>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</si>
  <si>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</si>
  <si>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</si>
  <si>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</si>
  <si>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</si>
  <si>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</si>
  <si>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</si>
  <si>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</si>
  <si>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</si>
  <si>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</si>
  <si>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</si>
  <si>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</si>
  <si>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</si>
  <si>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</si>
  <si>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</si>
  <si>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</si>
  <si>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</si>
  <si>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</si>
  <si>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</si>
  <si>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</si>
  <si>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</si>
  <si>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</si>
  <si>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</si>
  <si>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</si>
  <si>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</si>
  <si>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</si>
  <si>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</si>
  <si>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</si>
  <si>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</si>
  <si>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</si>
  <si>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</si>
  <si>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</si>
  <si>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</si>
  <si>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</si>
  <si>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</si>
  <si>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</si>
  <si>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</si>
  <si>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</si>
  <si>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</si>
  <si>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</si>
  <si>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</si>
  <si>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</si>
  <si>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</si>
  <si>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</si>
  <si>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</si>
  <si>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</si>
  <si>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</si>
  <si>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</si>
  <si>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</si>
  <si>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</si>
  <si>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</si>
  <si>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</si>
  <si>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</si>
  <si>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</si>
  <si>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</si>
  <si>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</si>
  <si>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</si>
  <si>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</si>
  <si>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</si>
  <si>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</si>
  <si>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</si>
  <si>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</si>
  <si>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</si>
  <si>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</si>
  <si>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</si>
  <si>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</si>
  <si>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</si>
  <si>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</si>
  <si>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</si>
  <si>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</si>
  <si>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</si>
  <si>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</si>
  <si>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</si>
  <si>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</si>
  <si>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</si>
  <si>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</si>
  <si>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</si>
  <si>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</si>
  <si>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</si>
  <si>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</si>
  <si>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</si>
  <si>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</si>
  <si>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</si>
  <si>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</si>
  <si>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</si>
  <si>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</si>
  <si>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</si>
  <si>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</si>
  <si>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</si>
  <si>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</si>
  <si>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</si>
  <si>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</si>
  <si>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</si>
  <si>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</si>
  <si>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</si>
  <si>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</si>
  <si>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</si>
  <si>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</si>
  <si>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</si>
  <si>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</si>
  <si>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</si>
  <si>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</si>
  <si>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</si>
  <si>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</si>
  <si>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</si>
  <si>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</si>
  <si>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</si>
  <si>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</si>
  <si>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</si>
  <si>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</si>
  <si>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</si>
  <si>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</si>
  <si>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</si>
  <si>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</si>
  <si>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</si>
  <si>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</si>
  <si>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</si>
  <si>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</si>
  <si>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</si>
  <si>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</si>
  <si>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</si>
  <si>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</si>
  <si>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</si>
  <si>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</si>
  <si>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</si>
  <si>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</si>
  <si>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</si>
  <si>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</si>
  <si>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</si>
  <si>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</si>
  <si>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</si>
  <si>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</si>
  <si>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</si>
  <si>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</si>
  <si>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</si>
  <si>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</si>
  <si>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</si>
  <si>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</si>
  <si>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</si>
  <si>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</si>
  <si>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</si>
  <si>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</si>
  <si>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</si>
  <si>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</si>
  <si>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</si>
  <si>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</si>
  <si>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</si>
  <si>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</si>
  <si>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</si>
  <si>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</si>
  <si>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</si>
  <si>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</si>
  <si>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</si>
  <si>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</si>
  <si>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</si>
  <si>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</si>
  <si>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</si>
  <si>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</si>
  <si>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</si>
  <si>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</si>
  <si>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</si>
  <si>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</si>
  <si>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</si>
  <si>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</si>
  <si>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</si>
  <si>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</si>
  <si>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</si>
  <si>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</si>
  <si>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</si>
  <si>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</si>
  <si>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</si>
  <si>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</si>
  <si>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</si>
  <si>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</si>
  <si>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</si>
  <si>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</si>
  <si>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</si>
  <si>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</si>
  <si>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</si>
  <si>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</si>
  <si>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</si>
  <si>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</si>
  <si>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</si>
  <si>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</si>
  <si>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</si>
  <si>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</si>
  <si>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</si>
  <si>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</si>
  <si>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</si>
  <si>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</si>
  <si>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</si>
  <si>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</si>
  <si>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</si>
  <si>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</si>
  <si>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</si>
  <si>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</si>
  <si>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</si>
  <si>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</si>
  <si>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</si>
  <si>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</si>
  <si>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</si>
  <si>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</si>
  <si>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</si>
  <si>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</si>
  <si>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</si>
  <si>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</si>
  <si>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</si>
  <si>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</si>
  <si>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</si>
  <si>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</si>
  <si>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</si>
  <si>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</si>
  <si>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</si>
  <si>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</si>
  <si>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</si>
  <si>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</si>
  <si>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</si>
  <si>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</si>
  <si>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</si>
  <si>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</si>
  <si>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</si>
  <si>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</si>
  <si>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</si>
  <si>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</si>
  <si>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</si>
  <si>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</si>
  <si>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</si>
  <si>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</si>
  <si>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</si>
  <si>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</si>
  <si>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</si>
  <si>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</si>
  <si>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</si>
  <si>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</si>
  <si>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</si>
  <si>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</si>
  <si>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</si>
  <si>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</si>
  <si>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</si>
  <si>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</si>
  <si>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</si>
  <si>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</si>
  <si>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</si>
  <si>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</si>
  <si>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</si>
  <si>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</si>
  <si>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</si>
  <si>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</si>
  <si>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</si>
  <si>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</si>
  <si>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</si>
  <si>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</si>
  <si>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</si>
  <si>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</si>
  <si>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</si>
  <si>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</si>
  <si>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</si>
  <si>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</si>
  <si>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</si>
  <si>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</si>
  <si>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</si>
  <si>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</si>
  <si>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</si>
  <si>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</si>
  <si>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</si>
  <si>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</si>
  <si>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</si>
  <si>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</si>
  <si>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</si>
  <si>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</si>
  <si>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</si>
  <si>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</si>
  <si>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</si>
  <si>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</si>
  <si>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</si>
  <si>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</si>
  <si>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</si>
  <si>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</si>
  <si>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</si>
  <si>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</si>
  <si>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</si>
  <si>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</si>
  <si>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</si>
  <si>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</si>
  <si>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</si>
  <si>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</si>
  <si>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</si>
  <si>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</si>
  <si>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</si>
  <si>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</si>
  <si>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</si>
  <si>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</si>
  <si>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</si>
  <si>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</si>
  <si>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</si>
  <si>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</si>
  <si>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</si>
  <si>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</si>
  <si>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</si>
  <si>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</si>
  <si>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</si>
  <si>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</si>
  <si>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</si>
  <si>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</si>
  <si>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</si>
  <si>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</si>
  <si>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</si>
  <si>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</si>
  <si>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</si>
  <si>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</si>
  <si>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</si>
  <si>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</si>
  <si>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</si>
  <si>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</si>
  <si>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</si>
  <si>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</si>
  <si>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</si>
  <si>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</si>
  <si>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</si>
  <si>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</si>
  <si>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</si>
  <si>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</si>
  <si>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</si>
  <si>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</si>
  <si>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</si>
  <si>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</si>
  <si>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</si>
  <si>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</si>
  <si>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</si>
  <si>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</si>
  <si>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</si>
  <si>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</si>
  <si>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</si>
  <si>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</si>
  <si>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</si>
  <si>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</si>
  <si>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</si>
  <si>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</si>
  <si>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</si>
  <si>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</si>
  <si>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</si>
  <si>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</si>
  <si>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</si>
  <si>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</si>
  <si>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</si>
  <si>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</si>
  <si>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</si>
  <si>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</si>
  <si>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</si>
  <si>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</si>
  <si>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</si>
  <si>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</si>
  <si>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</si>
  <si>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</si>
  <si>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</si>
  <si>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</si>
  <si>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</si>
  <si>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</si>
  <si>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</si>
  <si>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</si>
  <si>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</si>
  <si>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</si>
  <si>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</si>
  <si>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</si>
  <si>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</si>
  <si>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</si>
  <si>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</si>
  <si>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</si>
  <si>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</si>
  <si>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</si>
  <si>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</si>
  <si>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</si>
  <si>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</si>
  <si>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</si>
  <si>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</si>
  <si>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</si>
  <si>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</si>
  <si>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</si>
  <si>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</si>
  <si>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</si>
  <si>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</si>
  <si>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</si>
  <si>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</si>
  <si>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</si>
  <si>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</si>
  <si>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</si>
  <si>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</si>
  <si>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</si>
  <si>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</si>
  <si>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</si>
  <si>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</si>
  <si>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</si>
  <si>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</si>
  <si>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</si>
  <si>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</si>
  <si>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</si>
  <si>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</si>
  <si>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</si>
  <si>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</si>
  <si>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</si>
  <si>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</si>
  <si>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</si>
  <si>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</si>
  <si>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</si>
  <si>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</si>
  <si>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</si>
  <si>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</si>
  <si>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</si>
  <si>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</si>
  <si>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</si>
  <si>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</si>
  <si>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</si>
  <si>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</si>
  <si>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</si>
  <si>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</si>
  <si>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</si>
  <si>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</si>
  <si>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</si>
  <si>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</si>
  <si>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</si>
  <si>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</si>
  <si>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</si>
  <si>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</si>
  <si>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</si>
  <si>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</si>
  <si>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</si>
  <si>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</si>
  <si>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</si>
  <si>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</si>
  <si>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</si>
  <si>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</si>
  <si>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</si>
  <si>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</si>
  <si>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</si>
  <si>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</si>
  <si>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</si>
  <si>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</si>
  <si>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</si>
  <si>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</si>
  <si>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</si>
  <si>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</si>
  <si>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</si>
  <si>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</si>
  <si>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</si>
  <si>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</si>
  <si>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</si>
  <si>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</si>
  <si>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</si>
  <si>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</si>
  <si>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</si>
  <si>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</si>
  <si>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</si>
  <si>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</si>
  <si>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</si>
  <si>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</si>
  <si>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</si>
  <si>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</si>
  <si>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</si>
  <si>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</si>
  <si>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</si>
  <si>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</si>
  <si>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</si>
  <si>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</si>
  <si>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</si>
  <si>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</si>
  <si>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</si>
  <si>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</si>
  <si>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</si>
  <si>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</si>
  <si>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</si>
  <si>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</si>
  <si>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</si>
  <si>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</si>
  <si>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</si>
  <si>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</si>
  <si>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</si>
  <si>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</si>
  <si>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</si>
  <si>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</si>
  <si>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</si>
  <si>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</si>
  <si>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</si>
  <si>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</si>
  <si>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</si>
  <si>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</si>
  <si>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</si>
  <si>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</si>
  <si>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</si>
  <si>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</si>
  <si>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</si>
  <si>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</si>
  <si>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</si>
  <si>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</si>
  <si>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</si>
  <si>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</si>
  <si>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</si>
  <si>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</si>
  <si>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</si>
  <si>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</si>
  <si>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</si>
  <si>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</si>
  <si>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</si>
  <si>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</si>
  <si>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</si>
  <si>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</si>
  <si>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</si>
  <si>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</si>
  <si>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</si>
  <si>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</si>
  <si>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</si>
  <si>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</si>
  <si>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</si>
  <si>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</si>
  <si>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</si>
  <si>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</si>
  <si>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</si>
  <si>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</si>
  <si>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</si>
  <si>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</si>
  <si>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</si>
  <si>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</si>
  <si>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</si>
  <si>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</si>
  <si>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</si>
  <si>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</si>
  <si>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</si>
  <si>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</si>
  <si>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</si>
  <si>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</si>
  <si>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</si>
  <si>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</si>
  <si>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</si>
  <si>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</si>
  <si>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</si>
  <si>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</si>
  <si>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</si>
  <si>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</si>
  <si>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</si>
  <si>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</si>
  <si>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</si>
  <si>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</si>
  <si>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</si>
  <si>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</si>
  <si>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</si>
  <si>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</si>
  <si>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</si>
  <si>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</si>
  <si>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</si>
  <si>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</si>
  <si>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</si>
  <si>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</si>
  <si>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</si>
  <si>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</si>
  <si>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</si>
  <si>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</si>
  <si>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</si>
  <si>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</si>
  <si>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</si>
  <si>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</si>
  <si>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</si>
  <si>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</si>
  <si>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</si>
  <si>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</si>
  <si>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</si>
  <si>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</si>
  <si>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</si>
  <si>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</si>
  <si>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</si>
  <si>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</si>
  <si>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</si>
  <si>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</si>
  <si>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</si>
  <si>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</si>
  <si>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</si>
  <si>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</si>
  <si>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</si>
  <si>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</si>
  <si>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</si>
  <si>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</si>
  <si>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</si>
  <si>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</si>
  <si>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</si>
  <si>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</si>
  <si>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</si>
  <si>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</si>
  <si>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</si>
  <si>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</si>
  <si>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</si>
  <si>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</si>
  <si>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</si>
  <si>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</si>
  <si>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</si>
  <si>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</si>
  <si>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</si>
  <si>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</si>
  <si>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</si>
  <si>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</si>
  <si>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</si>
  <si>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</si>
  <si>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</si>
  <si>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</si>
  <si>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</si>
  <si>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</si>
  <si>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</si>
  <si>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</si>
  <si>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</si>
  <si>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</si>
  <si>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</si>
  <si>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</si>
  <si>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</si>
  <si>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</si>
  <si>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</si>
  <si>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</si>
  <si>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</si>
  <si>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</si>
  <si>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</si>
  <si>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</si>
  <si>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</si>
  <si>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</si>
  <si>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</si>
  <si>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</si>
  <si>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</si>
  <si>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</si>
  <si>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</si>
  <si>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</si>
  <si>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</si>
  <si>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</si>
  <si>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</si>
  <si>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</si>
  <si>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</si>
  <si>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</si>
  <si>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</si>
  <si>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</si>
  <si>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</si>
  <si>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</si>
  <si>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</si>
  <si>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</si>
  <si>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</si>
  <si>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</si>
  <si>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</si>
  <si>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</si>
  <si>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</si>
  <si>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</si>
  <si>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</si>
  <si>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</si>
  <si>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</si>
  <si>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</si>
  <si>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</si>
  <si>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</si>
  <si>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</si>
  <si>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</si>
  <si>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</si>
  <si>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</si>
  <si>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</si>
  <si>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</si>
  <si>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</si>
  <si>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</si>
  <si>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</si>
  <si>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</si>
  <si>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</si>
  <si>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</si>
  <si>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</si>
  <si>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</si>
  <si>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</si>
  <si>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</si>
  <si>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</si>
  <si>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</si>
  <si>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</si>
  <si>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</si>
  <si>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</si>
  <si>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</si>
  <si>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</si>
  <si>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</si>
  <si>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</si>
  <si>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</si>
  <si>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</si>
  <si>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</si>
  <si>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</si>
  <si>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</si>
  <si>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</si>
  <si>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</si>
  <si>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</si>
  <si>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</si>
  <si>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</si>
  <si>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</si>
  <si>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</si>
  <si>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</si>
  <si>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</si>
  <si>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</si>
  <si>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</si>
  <si>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</si>
  <si>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</si>
  <si>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</si>
  <si>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</si>
  <si>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</si>
  <si>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</si>
  <si>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</si>
  <si>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</si>
  <si>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</si>
  <si>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</si>
  <si>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</si>
  <si>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</si>
  <si>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</si>
  <si>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</si>
  <si>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</si>
  <si>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</si>
  <si>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</si>
  <si>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</si>
  <si>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</si>
  <si>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</si>
  <si>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</si>
  <si>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</si>
  <si>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</si>
  <si>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</si>
  <si>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</si>
  <si>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</si>
  <si>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</si>
  <si>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</si>
  <si>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</si>
  <si>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</si>
  <si>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</si>
  <si>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</si>
  <si>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</si>
  <si>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</si>
  <si>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</si>
  <si>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</si>
  <si>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</si>
  <si>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</si>
  <si>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</si>
  <si>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</si>
  <si>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</si>
  <si>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</si>
  <si>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</si>
  <si>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</si>
  <si>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</si>
  <si>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</si>
  <si>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</si>
  <si>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</si>
  <si>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</si>
  <si>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</si>
  <si>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</si>
  <si>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</si>
  <si>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</si>
  <si>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</si>
  <si>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</si>
  <si>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</si>
  <si>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</si>
  <si>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</si>
  <si>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</si>
  <si>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</si>
  <si>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</si>
  <si>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</si>
  <si>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</si>
  <si>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</si>
  <si>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</si>
  <si>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</si>
  <si>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</si>
  <si>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</si>
  <si>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</si>
  <si>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</si>
  <si>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</si>
  <si>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</si>
  <si>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</si>
  <si>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</si>
  <si>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</si>
  <si>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</si>
  <si>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</si>
  <si>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</si>
  <si>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</si>
  <si>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</si>
  <si>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</si>
  <si>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</si>
  <si>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</si>
  <si>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</si>
  <si>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</si>
  <si>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</si>
  <si>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</si>
  <si>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</si>
  <si>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</si>
  <si>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</si>
  <si>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</si>
  <si>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</si>
  <si>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</si>
  <si>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</si>
  <si>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</si>
  <si>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</si>
  <si>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</si>
  <si>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</si>
  <si>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</si>
  <si>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</si>
  <si>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</si>
  <si>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</si>
  <si>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</si>
  <si>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</si>
  <si>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</si>
  <si>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</si>
  <si>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</si>
  <si>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</si>
  <si>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</si>
  <si>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</si>
  <si>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</si>
  <si>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</si>
  <si>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</si>
  <si>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</si>
  <si>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</si>
  <si>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</si>
  <si>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</si>
  <si>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</si>
  <si>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</si>
  <si>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</si>
  <si>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</si>
  <si>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</si>
  <si>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</si>
  <si>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</si>
  <si>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</si>
  <si>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</si>
  <si>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</si>
  <si>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</si>
  <si>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</si>
  <si>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</si>
  <si>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</si>
  <si>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</si>
  <si>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</si>
  <si>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</si>
  <si>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</si>
  <si>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</si>
  <si>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</si>
  <si>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</si>
  <si>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</si>
  <si>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</si>
  <si>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</si>
  <si>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</si>
  <si>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</si>
  <si>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</si>
  <si>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</si>
  <si>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</si>
  <si>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</si>
  <si>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</si>
  <si>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</si>
  <si>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</si>
  <si>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</si>
  <si>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</si>
  <si>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</si>
  <si>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</si>
  <si>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</si>
  <si>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</si>
  <si>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</si>
  <si>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</si>
  <si>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</si>
  <si>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</si>
  <si>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</si>
  <si>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</si>
  <si>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</si>
  <si>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</si>
  <si>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</si>
  <si>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</si>
  <si>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</si>
  <si>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</si>
  <si>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</si>
  <si>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</si>
  <si>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</si>
  <si>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</si>
  <si>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</si>
  <si>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</si>
  <si>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</si>
  <si>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</si>
  <si>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</si>
  <si>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</si>
  <si>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</si>
  <si>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</si>
  <si>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</si>
  <si>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</si>
  <si>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</si>
  <si>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</si>
  <si>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</si>
  <si>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</si>
  <si>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</si>
  <si>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</si>
  <si>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</si>
  <si>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</si>
  <si>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</si>
  <si>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</si>
  <si>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</si>
  <si>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</si>
  <si>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</si>
  <si>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</si>
  <si>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</si>
  <si>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</si>
  <si>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</si>
  <si>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</si>
  <si>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</si>
  <si>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</si>
  <si>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</si>
  <si>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</si>
  <si>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</si>
  <si>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</si>
  <si>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</si>
  <si>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</si>
  <si>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</si>
  <si>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</si>
  <si>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</si>
  <si>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</si>
  <si>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</si>
  <si>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</si>
  <si>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</si>
  <si>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</si>
  <si>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</si>
  <si>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</si>
  <si>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</si>
  <si>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</si>
  <si>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</si>
  <si>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</si>
  <si>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</si>
  <si>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</si>
  <si>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</si>
  <si>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</si>
  <si>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</si>
  <si>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</si>
  <si>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</si>
  <si>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</si>
  <si>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</si>
  <si>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</si>
  <si>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</si>
  <si>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</si>
  <si>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</si>
  <si>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</si>
  <si>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</si>
  <si>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</si>
  <si>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</si>
  <si>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</si>
  <si>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</si>
  <si>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</si>
  <si>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</si>
  <si>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</si>
  <si>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</si>
  <si>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</si>
  <si>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</si>
  <si>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</si>
  <si>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</si>
  <si>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</si>
  <si>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</si>
  <si>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</si>
  <si>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</si>
  <si>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</si>
  <si>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</si>
  <si>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</si>
  <si>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</si>
  <si>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</si>
  <si>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</si>
  <si>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</si>
  <si>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</si>
  <si>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</si>
  <si>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</si>
  <si>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</si>
  <si>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</si>
  <si>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</si>
  <si>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</si>
  <si>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</si>
  <si>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</si>
  <si>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</si>
  <si>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</si>
  <si>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</si>
  <si>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</si>
  <si>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</si>
  <si>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</si>
  <si>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</si>
  <si>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</si>
  <si>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</si>
  <si>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</si>
  <si>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</si>
  <si>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</si>
  <si>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</si>
  <si>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</si>
  <si>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</si>
  <si>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</si>
  <si>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</si>
  <si>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</si>
  <si>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</si>
  <si>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</si>
  <si>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</si>
  <si>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</si>
  <si>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</si>
  <si>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</si>
  <si>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</si>
  <si>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</si>
  <si>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</si>
  <si>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</si>
  <si>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</si>
  <si>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</si>
  <si>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</si>
  <si>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</si>
  <si>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</si>
  <si>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</si>
  <si>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</si>
  <si>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</si>
  <si>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</si>
  <si>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</si>
  <si>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</si>
  <si>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</si>
  <si>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</si>
  <si>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</si>
  <si>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</si>
  <si>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</si>
  <si>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</si>
  <si>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</si>
  <si>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</si>
  <si>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</si>
  <si>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</si>
  <si>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</si>
  <si>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</si>
  <si>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</si>
  <si>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</si>
  <si>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</si>
  <si>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</si>
  <si>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</si>
  <si>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</si>
  <si>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</si>
  <si>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</si>
  <si>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</si>
  <si>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</si>
  <si>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</si>
  <si>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</si>
  <si>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</si>
  <si>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</si>
  <si>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</si>
  <si>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</si>
  <si>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</si>
  <si>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</si>
  <si>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</si>
  <si>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</si>
  <si>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</si>
  <si>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</si>
  <si>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</si>
  <si>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</si>
  <si>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</si>
  <si>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</si>
  <si>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</si>
  <si>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</si>
  <si>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</si>
  <si>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</si>
  <si>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</si>
  <si>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</si>
  <si>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</si>
  <si>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</si>
  <si>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</si>
  <si>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</si>
  <si>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</si>
  <si>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</si>
  <si>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</si>
  <si>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</si>
  <si>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</si>
  <si>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</si>
  <si>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</si>
  <si>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</si>
  <si>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</si>
  <si>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</si>
  <si>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</si>
  <si>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</si>
  <si>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</si>
  <si>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</si>
  <si>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</si>
  <si>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</si>
  <si>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</si>
  <si>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</si>
  <si>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</si>
  <si>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</si>
  <si>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</si>
  <si>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</si>
  <si>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</si>
  <si>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</si>
  <si>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</si>
  <si>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</si>
  <si>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</si>
  <si>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</si>
  <si>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</si>
  <si>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</si>
  <si>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</si>
  <si>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</si>
  <si>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</si>
  <si>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</si>
  <si>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</si>
  <si>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</si>
  <si>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</si>
  <si>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</si>
  <si>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</si>
  <si>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</si>
  <si>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</si>
  <si>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</si>
  <si>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</si>
  <si>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</si>
  <si>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</si>
  <si>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</si>
  <si>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</si>
  <si>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</si>
  <si>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</si>
  <si>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</si>
  <si>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</si>
  <si>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</si>
  <si>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</si>
  <si>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</si>
  <si>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</si>
  <si>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</si>
  <si>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</si>
  <si>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</si>
  <si>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</si>
  <si>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</si>
  <si>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</si>
  <si>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</si>
  <si>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</si>
  <si>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</si>
  <si>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</si>
  <si>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</si>
  <si>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</si>
  <si>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</si>
  <si>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</si>
  <si>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</si>
  <si>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</si>
  <si>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</si>
  <si>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</si>
  <si>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</si>
  <si>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</si>
  <si>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</si>
  <si>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</si>
  <si>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</si>
  <si>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</si>
  <si>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</si>
  <si>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</si>
  <si>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</si>
  <si>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</si>
  <si>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</si>
  <si>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</si>
  <si>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</si>
  <si>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</si>
  <si>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</si>
  <si>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</si>
  <si>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</si>
  <si>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</si>
  <si>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</si>
  <si>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</si>
  <si>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</si>
  <si>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</si>
  <si>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</si>
  <si>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</si>
  <si>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</si>
  <si>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</si>
  <si>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</si>
  <si>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</si>
  <si>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</si>
  <si>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</si>
  <si>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</si>
  <si>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</si>
  <si>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</si>
  <si>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</si>
  <si>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</si>
  <si>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</si>
  <si>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</si>
  <si>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</si>
  <si>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</si>
  <si>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</si>
  <si>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</si>
  <si>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</si>
  <si>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</si>
  <si>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</si>
  <si>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</si>
  <si>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</si>
  <si>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</si>
  <si>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</si>
  <si>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</si>
  <si>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</si>
  <si>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</si>
  <si>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</si>
  <si>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</si>
  <si>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</si>
  <si>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</si>
  <si>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</si>
  <si>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</si>
  <si>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</si>
  <si>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</si>
  <si>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</si>
  <si>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</si>
  <si>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</si>
  <si>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</si>
  <si>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</si>
  <si>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</si>
  <si>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</si>
  <si>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</si>
  <si>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</si>
  <si>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</si>
  <si>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</si>
  <si>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</si>
  <si>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</si>
  <si>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</si>
  <si>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</si>
  <si>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</si>
  <si>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</si>
  <si>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</si>
  <si>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</si>
  <si>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</si>
  <si>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</si>
  <si>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</si>
  <si>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</si>
  <si>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</si>
  <si>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</si>
  <si>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</si>
  <si>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</si>
  <si>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</si>
  <si>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</si>
  <si>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</si>
  <si>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</si>
  <si>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</si>
  <si>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</si>
  <si>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</si>
  <si>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</si>
  <si>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</si>
  <si>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</si>
  <si>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</si>
  <si>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</si>
  <si>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</si>
  <si>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</si>
  <si>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</si>
  <si>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</si>
  <si>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</si>
  <si>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</si>
  <si>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</si>
  <si>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</si>
  <si>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</si>
  <si>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</si>
  <si>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</si>
  <si>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</si>
  <si>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</si>
  <si>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</si>
  <si>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</si>
  <si>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</si>
  <si>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</si>
  <si>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</si>
  <si>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</si>
  <si>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</si>
  <si>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</si>
  <si>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</si>
  <si>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</si>
  <si>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</si>
  <si>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</si>
  <si>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</si>
  <si>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</si>
  <si>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</si>
  <si>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</si>
  <si>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</si>
  <si>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</si>
  <si>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</si>
  <si>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</si>
  <si>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</si>
  <si>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</si>
  <si>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</si>
  <si>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</si>
  <si>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</si>
  <si>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</si>
  <si>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</si>
  <si>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</si>
  <si>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</si>
  <si>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</si>
  <si>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</si>
  <si>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</si>
  <si>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</si>
  <si>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</si>
  <si>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</si>
  <si>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</si>
  <si>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</si>
  <si>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</si>
  <si>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</si>
  <si>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</si>
  <si>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</si>
  <si>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</si>
  <si>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</si>
  <si>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</si>
  <si>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</si>
  <si>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</si>
  <si>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</si>
  <si>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</si>
  <si>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</si>
  <si>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</si>
  <si>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</si>
  <si>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</si>
  <si>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</si>
  <si>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</si>
  <si>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</si>
  <si>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</si>
  <si>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</si>
  <si>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</si>
  <si>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</si>
  <si>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</si>
  <si>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</si>
  <si>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</si>
  <si>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</si>
  <si>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</si>
  <si>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</si>
  <si>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</si>
  <si>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</si>
  <si>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</si>
  <si>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</si>
  <si>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</si>
  <si>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</si>
  <si>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</si>
  <si>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</si>
  <si>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</si>
  <si>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</si>
  <si>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</si>
  <si>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</si>
  <si>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</si>
  <si>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</si>
  <si>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</si>
  <si>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</si>
  <si>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</si>
  <si>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</si>
  <si>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</si>
  <si>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</si>
  <si>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</si>
  <si>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</si>
  <si>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</si>
  <si>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</si>
  <si>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</si>
  <si>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</si>
  <si>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</si>
  <si>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</si>
  <si>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</si>
  <si>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</si>
  <si>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</si>
  <si>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</si>
  <si>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</si>
  <si>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</si>
  <si>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</si>
  <si>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</si>
  <si>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</si>
  <si>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</si>
  <si>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</si>
  <si>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</si>
  <si>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</si>
  <si>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</si>
  <si>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</si>
  <si>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</si>
  <si>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</si>
  <si>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</si>
  <si>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</si>
  <si>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</si>
  <si>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</si>
  <si>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</si>
  <si>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</si>
  <si>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</si>
  <si>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</si>
  <si>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</si>
  <si>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</si>
  <si>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</si>
  <si>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</si>
  <si>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</si>
  <si>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</si>
  <si>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</si>
  <si>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</si>
  <si>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</si>
  <si>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</si>
  <si>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</si>
  <si>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</si>
  <si>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</si>
  <si>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</si>
  <si>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</si>
  <si>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</si>
  <si>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</si>
  <si>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</si>
  <si>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</si>
  <si>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</si>
  <si>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</si>
  <si>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</si>
  <si>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</si>
  <si>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</si>
  <si>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</si>
  <si>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</si>
  <si>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</si>
  <si>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</si>
  <si>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</si>
  <si>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</si>
  <si>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</si>
  <si>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</si>
  <si>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</si>
  <si>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</si>
  <si>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</si>
  <si>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</si>
  <si>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</si>
  <si>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</si>
  <si>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</si>
  <si>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</si>
  <si>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</si>
  <si>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</si>
  <si>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</si>
  <si>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</si>
  <si>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</si>
  <si>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</si>
  <si>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</si>
  <si>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</si>
  <si>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</si>
  <si>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</si>
  <si>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</si>
  <si>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</si>
  <si>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</si>
  <si>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</si>
  <si>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</si>
  <si>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</si>
  <si>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</si>
  <si>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</si>
  <si>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</si>
  <si>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</si>
  <si>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</si>
  <si>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</si>
  <si>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</si>
  <si>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</si>
  <si>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</si>
  <si>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</si>
  <si>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</si>
  <si>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</si>
  <si>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</si>
  <si>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</si>
  <si>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</si>
  <si>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</si>
  <si>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</si>
  <si>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</si>
  <si>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</si>
  <si>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</si>
  <si>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</si>
  <si>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</si>
  <si>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</si>
  <si>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</si>
  <si>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</si>
  <si>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</si>
  <si>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</si>
  <si>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</si>
  <si>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</si>
  <si>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</si>
  <si>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</si>
  <si>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</si>
  <si>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</si>
  <si>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</si>
  <si>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</si>
  <si>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</si>
  <si>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</si>
  <si>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</si>
  <si>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</si>
  <si>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</si>
  <si>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</si>
  <si>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</si>
  <si>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</si>
  <si>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</si>
  <si>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</si>
  <si>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</si>
  <si>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</si>
  <si>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</si>
  <si>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</si>
  <si>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</si>
  <si>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</si>
  <si>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</si>
  <si>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</si>
  <si>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</si>
  <si>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</si>
  <si>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</si>
  <si>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</si>
  <si>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</si>
  <si>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</si>
  <si>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</si>
  <si>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</si>
  <si>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</si>
  <si>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</si>
  <si>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</si>
  <si>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</si>
  <si>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</si>
  <si>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</si>
  <si>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</si>
  <si>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</si>
  <si>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</si>
  <si>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</si>
  <si>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</si>
  <si>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</si>
  <si>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</si>
  <si>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</si>
  <si>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</si>
  <si>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</si>
  <si>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</si>
  <si>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</si>
  <si>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</si>
  <si>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</si>
  <si>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</si>
  <si>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</si>
  <si>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</si>
  <si>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</si>
  <si>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</si>
  <si>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</si>
  <si>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</si>
  <si>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</si>
  <si>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</si>
  <si>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</si>
  <si>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</si>
  <si>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</si>
  <si>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</si>
  <si>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</si>
  <si>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</si>
  <si>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</si>
  <si>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</si>
  <si>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</si>
  <si>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</si>
  <si>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</si>
  <si>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</si>
  <si>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</si>
  <si>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</si>
  <si>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</si>
  <si>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</si>
  <si>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</si>
  <si>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</si>
  <si>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</si>
  <si>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</si>
  <si>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</si>
  <si>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</si>
  <si>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</si>
  <si>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</si>
  <si>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</si>
  <si>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</si>
  <si>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</si>
  <si>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</si>
  <si>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</si>
  <si>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</si>
  <si>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</si>
  <si>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</si>
  <si>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</si>
  <si>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</si>
  <si>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</si>
  <si>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</si>
  <si>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</si>
  <si>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</si>
  <si>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</si>
  <si>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</si>
  <si>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</si>
  <si>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</si>
  <si>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</si>
  <si>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</si>
  <si>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</si>
  <si>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</si>
  <si>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</si>
  <si>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</si>
  <si>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</si>
  <si>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</si>
  <si>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</si>
  <si>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</si>
  <si>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</si>
  <si>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</si>
  <si>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</si>
  <si>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</si>
  <si>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</si>
  <si>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</si>
  <si>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</si>
  <si>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</si>
  <si>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</si>
  <si>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</si>
  <si>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</si>
  <si>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</si>
  <si>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</si>
  <si>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</si>
  <si>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</si>
  <si>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</si>
  <si>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</si>
  <si>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</si>
  <si>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</si>
  <si>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</si>
  <si>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</si>
  <si>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</si>
  <si>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</si>
  <si>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</si>
  <si>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</si>
  <si>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</si>
  <si>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</si>
  <si>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</si>
  <si>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</si>
  <si>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</si>
  <si>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</si>
  <si>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</si>
  <si>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</si>
  <si>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</si>
  <si>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</si>
  <si>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</si>
  <si>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</si>
  <si>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</si>
  <si>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</si>
  <si>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</si>
  <si>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</si>
  <si>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</si>
  <si>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</si>
  <si>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</si>
  <si>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</si>
  <si>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</si>
  <si>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</si>
  <si>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</si>
  <si>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</si>
  <si>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</si>
  <si>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</si>
  <si>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</si>
  <si>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</si>
  <si>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</si>
  <si>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</si>
  <si>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</si>
  <si>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</si>
  <si>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</si>
  <si>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</si>
  <si>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</si>
  <si>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</si>
  <si>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</si>
  <si>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</si>
  <si>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</si>
  <si>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</si>
  <si>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</si>
  <si>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</si>
  <si>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</si>
  <si>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</si>
  <si>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</si>
  <si>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</si>
  <si>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</si>
  <si>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</si>
  <si>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</si>
  <si>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</si>
  <si>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</si>
  <si>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</si>
  <si>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</si>
  <si>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</si>
  <si>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</si>
  <si>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</si>
  <si>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</si>
  <si>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</si>
  <si>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</si>
  <si>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</si>
  <si>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</si>
  <si>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</si>
  <si>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</si>
  <si>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</si>
  <si>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</si>
  <si>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</si>
  <si>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</si>
  <si>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</si>
  <si>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</si>
  <si>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</si>
  <si>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</si>
  <si>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</si>
  <si>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</si>
  <si>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</si>
  <si>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</si>
  <si>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</si>
  <si>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</si>
  <si>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</si>
  <si>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</si>
  <si>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</si>
  <si>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</si>
  <si>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</si>
  <si>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</si>
  <si>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</si>
  <si>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</si>
  <si>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</si>
  <si>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</si>
  <si>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</si>
  <si>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</si>
  <si>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</si>
  <si>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</si>
  <si>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</si>
  <si>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</si>
  <si>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</si>
  <si>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</si>
  <si>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</si>
  <si>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</si>
  <si>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</si>
  <si>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</si>
  <si>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</si>
  <si>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</si>
  <si>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</si>
  <si>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</si>
  <si>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</si>
  <si>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</si>
  <si>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</si>
  <si>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</si>
  <si>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</si>
  <si>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</si>
  <si>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</si>
  <si>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</si>
  <si>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</si>
  <si>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</si>
  <si>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</si>
  <si>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</si>
  <si>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</si>
  <si>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</si>
  <si>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</si>
  <si>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</si>
  <si>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</si>
  <si>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</si>
  <si>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</si>
  <si>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</si>
  <si>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</si>
  <si>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</si>
  <si>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</si>
  <si>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</si>
  <si>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</si>
  <si>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</si>
  <si>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</si>
  <si>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</si>
  <si>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</si>
  <si>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</si>
  <si>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</si>
  <si>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</si>
  <si>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</si>
  <si>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</si>
  <si>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</si>
  <si>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</si>
  <si>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</si>
  <si>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</si>
  <si>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</si>
  <si>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</si>
  <si>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</si>
  <si>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</si>
  <si>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</si>
  <si>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</si>
  <si>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</si>
  <si>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</si>
  <si>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</si>
  <si>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</si>
  <si>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</si>
  <si>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</si>
  <si>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</si>
  <si>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</si>
  <si>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</si>
  <si>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</si>
  <si>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</si>
  <si>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</si>
  <si>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</si>
  <si>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</si>
  <si>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</si>
  <si>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</si>
  <si>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</si>
  <si>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</si>
  <si>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</si>
  <si>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</si>
  <si>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</si>
  <si>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</si>
  <si>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</si>
  <si>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</si>
  <si>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</si>
  <si>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</si>
  <si>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</si>
  <si>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</si>
  <si>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</si>
  <si>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</si>
  <si>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</si>
  <si>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</si>
  <si>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</si>
  <si>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</si>
  <si>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</si>
  <si>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</si>
  <si>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</si>
  <si>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</si>
  <si>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</si>
  <si>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</si>
  <si>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</si>
  <si>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</si>
  <si>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</si>
  <si>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</si>
  <si>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</si>
  <si>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</si>
  <si>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</si>
  <si>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</si>
  <si>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</si>
  <si>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</si>
  <si>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</si>
  <si>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</si>
  <si>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</si>
  <si>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</si>
  <si>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</si>
  <si>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</si>
  <si>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</si>
  <si>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</si>
  <si>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</si>
  <si>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</si>
  <si>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</si>
  <si>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</si>
  <si>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</si>
  <si>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</si>
  <si>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</si>
  <si>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</si>
  <si>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</si>
  <si>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</si>
  <si>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</si>
  <si>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</si>
  <si>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</si>
  <si>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</si>
  <si>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</si>
  <si>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</si>
  <si>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</si>
  <si>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</si>
  <si>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</si>
  <si>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</si>
  <si>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</si>
  <si>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</si>
  <si>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</si>
  <si>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</si>
  <si>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</si>
  <si>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</si>
  <si>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</si>
  <si>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</si>
  <si>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</si>
  <si>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</si>
  <si>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</si>
  <si>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</si>
  <si>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</si>
  <si>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</si>
  <si>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</si>
  <si>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</si>
  <si>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</si>
  <si>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</si>
  <si>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</si>
  <si>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</si>
  <si>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</si>
  <si>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</si>
  <si>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</si>
  <si>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</si>
  <si>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</si>
  <si>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</si>
  <si>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</si>
  <si>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</si>
  <si>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</si>
  <si>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</si>
  <si>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</si>
  <si>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</si>
  <si>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</si>
  <si>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</si>
  <si>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</si>
  <si>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</si>
  <si>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</si>
  <si>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</si>
  <si>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</si>
  <si>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</si>
  <si>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</si>
  <si>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</si>
  <si>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</si>
  <si>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</si>
  <si>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</si>
  <si>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</si>
  <si>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</si>
  <si>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</si>
  <si>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</si>
  <si>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</si>
  <si>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</si>
  <si>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</si>
  <si>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</si>
  <si>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</si>
  <si>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</si>
  <si>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</si>
  <si>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</si>
  <si>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</si>
  <si>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</si>
  <si>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</si>
  <si>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</si>
  <si>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</si>
  <si>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</si>
  <si>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</si>
  <si>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</si>
  <si>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</si>
  <si>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</si>
  <si>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</si>
  <si>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</si>
  <si>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</si>
  <si>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</si>
  <si>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</si>
  <si>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</si>
  <si>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</si>
  <si>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</si>
  <si>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</si>
  <si>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</si>
  <si>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</si>
  <si>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</si>
  <si>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</si>
  <si>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</si>
  <si>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</si>
  <si>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</si>
  <si>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</si>
  <si>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</si>
  <si>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</si>
  <si>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</si>
  <si>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</si>
  <si>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</si>
  <si>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</si>
  <si>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</si>
  <si>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</si>
  <si>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</si>
  <si>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</si>
  <si>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</si>
  <si>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</si>
  <si>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</si>
  <si>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</si>
  <si>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</si>
  <si>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</si>
  <si>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</si>
  <si>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</si>
  <si>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</si>
  <si>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</si>
  <si>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</si>
  <si>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</si>
  <si>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</si>
  <si>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</si>
  <si>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</si>
  <si>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</si>
  <si>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</si>
  <si>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</si>
  <si>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</si>
  <si>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</si>
  <si>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</si>
  <si>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</si>
  <si>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</si>
  <si>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</si>
  <si>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</si>
  <si>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</si>
  <si>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</si>
  <si>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</si>
  <si>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</si>
  <si>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</si>
  <si>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</si>
  <si>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</si>
  <si>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</si>
  <si>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</si>
  <si>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</si>
  <si>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</si>
  <si>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</si>
  <si>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</si>
  <si>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</si>
  <si>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</si>
  <si>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</si>
  <si>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</si>
  <si>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</si>
  <si>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</si>
  <si>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</si>
  <si>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</si>
  <si>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</si>
  <si>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</si>
  <si>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</si>
  <si>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</si>
  <si>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</si>
  <si>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</si>
  <si>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</si>
  <si>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</si>
  <si>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</si>
  <si>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</si>
  <si>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</si>
  <si>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</si>
  <si>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</si>
  <si>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</si>
  <si>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</si>
  <si>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</si>
  <si>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</si>
  <si>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</si>
  <si>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</si>
  <si>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</si>
  <si>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</si>
  <si>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</si>
  <si>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</si>
  <si>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</si>
  <si>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</si>
  <si>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</si>
  <si>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</si>
  <si>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</si>
  <si>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</si>
  <si>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</si>
  <si>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</si>
  <si>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</si>
  <si>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</si>
  <si>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</si>
  <si>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</si>
  <si>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</si>
  <si>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</si>
  <si>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</si>
  <si>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</si>
  <si>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</si>
  <si>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</si>
  <si>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</si>
  <si>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</si>
  <si>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</si>
  <si>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</si>
  <si>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</si>
  <si>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</si>
  <si>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</si>
  <si>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</si>
  <si>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</si>
  <si>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</si>
  <si>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</si>
  <si>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</si>
  <si>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</si>
  <si>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</si>
  <si>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</si>
  <si>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</si>
  <si>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</si>
  <si>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</si>
  <si>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</si>
  <si>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</si>
  <si>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</si>
  <si>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</si>
  <si>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</si>
  <si>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</si>
  <si>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</si>
  <si>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</si>
  <si>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</si>
  <si>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</si>
  <si>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</si>
  <si>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</si>
  <si>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</si>
  <si>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</si>
  <si>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</si>
  <si>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</si>
  <si>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</si>
  <si>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</si>
  <si>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</si>
  <si>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</si>
  <si>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</si>
  <si>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</si>
  <si>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</si>
  <si>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</si>
  <si>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</si>
  <si>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</si>
  <si>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</si>
  <si>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</si>
  <si>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</si>
  <si>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</si>
  <si>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</si>
  <si>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</si>
  <si>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</si>
  <si>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</si>
  <si>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</si>
  <si>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</si>
  <si>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</si>
  <si>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</si>
  <si>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</si>
  <si>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</si>
  <si>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</si>
  <si>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</si>
  <si>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</si>
  <si>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</si>
  <si>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</si>
  <si>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</si>
  <si>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</si>
  <si>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</si>
  <si>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</si>
  <si>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</si>
  <si>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</si>
  <si>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</si>
  <si>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</si>
  <si>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</si>
  <si>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</si>
  <si>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</si>
  <si>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</si>
  <si>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</si>
  <si>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</si>
  <si>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</si>
  <si>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</si>
  <si>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</si>
  <si>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</si>
  <si>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</si>
  <si>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</si>
  <si>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</si>
  <si>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</si>
  <si>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</si>
  <si>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</si>
  <si>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</si>
  <si>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</si>
  <si>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</si>
  <si>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</si>
  <si>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</si>
  <si>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</si>
  <si>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</si>
  <si>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</si>
  <si>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</si>
  <si>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</si>
  <si>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</si>
  <si>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</si>
  <si>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</si>
  <si>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</si>
  <si>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</si>
  <si>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</si>
  <si>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</si>
  <si>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</si>
  <si>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</si>
  <si>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</si>
  <si>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</si>
  <si>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</si>
  <si>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</si>
  <si>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</si>
  <si>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</si>
  <si>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</si>
  <si>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</si>
  <si>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</si>
  <si>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</si>
  <si>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</si>
  <si>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</si>
  <si>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</si>
  <si>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</si>
  <si>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</si>
  <si>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</si>
  <si>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</si>
  <si>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</si>
  <si>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</si>
  <si>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</si>
  <si>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</si>
  <si>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</si>
  <si>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</si>
  <si>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</si>
  <si>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</si>
  <si>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</si>
  <si>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</si>
  <si>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</si>
  <si>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</si>
  <si>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</si>
  <si>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</si>
  <si>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</si>
  <si>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</si>
  <si>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</si>
  <si>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</si>
  <si>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</si>
  <si>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</si>
  <si>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</si>
  <si>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</si>
  <si>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</si>
  <si>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</si>
  <si>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</si>
  <si>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</si>
  <si>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</si>
  <si>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</si>
  <si>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</si>
  <si>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</si>
  <si>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</si>
  <si>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</si>
  <si>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</si>
  <si>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</si>
  <si>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</si>
  <si>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</si>
  <si>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</si>
  <si>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</si>
  <si>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</si>
  <si>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</si>
  <si>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</si>
  <si>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</si>
  <si>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</si>
  <si>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</si>
  <si>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</si>
  <si>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</si>
  <si>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</si>
  <si>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</si>
  <si>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</si>
  <si>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</si>
  <si>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</si>
  <si>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</si>
  <si>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</si>
  <si>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</si>
  <si>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</si>
  <si>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</si>
  <si>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</si>
  <si>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</si>
  <si>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</si>
  <si>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</si>
  <si>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</si>
  <si>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</si>
  <si>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</si>
  <si>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</si>
  <si>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</si>
  <si>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</si>
  <si>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</si>
  <si>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</si>
  <si>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</si>
  <si>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</si>
  <si>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</si>
  <si>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</si>
  <si>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</si>
  <si>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</si>
  <si>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</si>
  <si>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</si>
  <si>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</si>
  <si>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</si>
  <si>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</si>
  <si>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</si>
  <si>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</si>
  <si>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</si>
  <si>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</si>
  <si>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</si>
  <si>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</si>
  <si>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</si>
  <si>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</si>
  <si>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</si>
  <si>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</si>
  <si>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</si>
  <si>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</si>
  <si>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</si>
  <si>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</si>
  <si>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</si>
  <si>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</si>
  <si>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</si>
  <si>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</si>
  <si>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</si>
  <si>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</si>
  <si>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</si>
  <si>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</si>
  <si>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</si>
  <si>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</si>
  <si>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</si>
  <si>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</si>
  <si>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</si>
  <si>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</si>
  <si>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</si>
  <si>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</si>
  <si>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</si>
  <si>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</si>
  <si>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</si>
  <si>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</si>
  <si>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</si>
  <si>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</si>
  <si>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</si>
  <si>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</si>
  <si>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</si>
  <si>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</si>
  <si>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</si>
  <si>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</si>
  <si>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</si>
  <si>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</si>
  <si>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</si>
  <si>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</si>
  <si>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</si>
  <si>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</si>
  <si>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</si>
  <si>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</si>
  <si>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</si>
  <si>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</si>
  <si>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</si>
  <si>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</si>
  <si>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</si>
  <si>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</si>
  <si>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</si>
  <si>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</si>
  <si>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</si>
  <si>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</si>
  <si>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</si>
  <si>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</si>
  <si>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</si>
  <si>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</si>
  <si>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</si>
  <si>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</si>
  <si>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</si>
  <si>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</si>
  <si>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</si>
  <si>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</si>
  <si>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</si>
  <si>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</si>
  <si>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</si>
  <si>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</si>
  <si>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</si>
  <si>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</si>
  <si>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</si>
  <si>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</si>
  <si>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</si>
  <si>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</si>
  <si>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</si>
  <si>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</si>
  <si>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</si>
  <si>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</si>
  <si>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</si>
  <si>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</si>
  <si>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</si>
  <si>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</si>
  <si>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</si>
  <si>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</si>
  <si>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</si>
  <si>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</si>
  <si>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</si>
  <si>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</si>
  <si>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</si>
  <si>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</si>
  <si>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</si>
  <si>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</si>
  <si>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</si>
  <si>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</si>
  <si>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</si>
  <si>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</si>
  <si>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</si>
  <si>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</si>
  <si>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</si>
  <si>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</si>
  <si>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</si>
  <si>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</si>
  <si>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</si>
  <si>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</si>
  <si>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</si>
  <si>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</si>
  <si>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</si>
  <si>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</si>
  <si>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</si>
  <si>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</si>
  <si>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</si>
  <si>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</si>
  <si>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</si>
  <si>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</si>
  <si>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</si>
  <si>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</si>
  <si>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</si>
  <si>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</si>
  <si>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</si>
  <si>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</si>
  <si>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</si>
  <si>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</si>
  <si>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</si>
  <si>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</si>
  <si>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</si>
  <si>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</si>
  <si>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</si>
  <si>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</si>
  <si>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</si>
  <si>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</si>
  <si>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</si>
  <si>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</si>
  <si>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</si>
  <si>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</si>
  <si>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</si>
  <si>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</si>
  <si>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</si>
  <si>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</si>
  <si>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</si>
  <si>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</si>
  <si>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</si>
  <si>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</si>
  <si>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</si>
  <si>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</si>
  <si>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</si>
  <si>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</si>
  <si>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</si>
  <si>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</si>
  <si>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</si>
  <si>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</si>
  <si>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</si>
  <si>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</si>
  <si>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</si>
  <si>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</si>
  <si>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</si>
  <si>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</si>
  <si>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</si>
  <si>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</si>
  <si>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</si>
  <si>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</si>
  <si>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</si>
  <si>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</si>
  <si>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</si>
  <si>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</si>
  <si>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</si>
  <si>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</si>
  <si>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</si>
  <si>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</si>
  <si>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</si>
  <si>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</si>
  <si>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</si>
  <si>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</si>
  <si>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</si>
  <si>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</si>
  <si>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</si>
  <si>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</si>
  <si>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</si>
  <si>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</si>
  <si>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</si>
  <si>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</si>
  <si>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</si>
  <si>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</si>
  <si>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</si>
  <si>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</si>
  <si>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</si>
  <si>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</si>
  <si>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</si>
  <si>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</si>
  <si>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</si>
  <si>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</si>
  <si>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</si>
  <si>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</si>
  <si>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</si>
  <si>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</si>
  <si>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</si>
  <si>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</si>
  <si>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</si>
  <si>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</si>
  <si>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</si>
  <si>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</si>
  <si>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</si>
  <si>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</si>
  <si>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</si>
  <si>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</si>
  <si>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</si>
  <si>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</si>
  <si>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</si>
  <si>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</si>
  <si>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</si>
  <si>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</si>
  <si>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</si>
  <si>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</si>
  <si>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</si>
  <si>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</si>
  <si>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</si>
  <si>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</si>
  <si>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</si>
  <si>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</si>
  <si>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</si>
  <si>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</si>
  <si>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</si>
  <si>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</si>
  <si>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</si>
  <si>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</si>
  <si>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</si>
  <si>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</si>
  <si>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</si>
  <si>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</si>
  <si>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</si>
  <si>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</si>
  <si>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</si>
  <si>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</si>
  <si>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</si>
  <si>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</si>
  <si>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</si>
  <si>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</si>
  <si>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</si>
  <si>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</si>
  <si>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</si>
  <si>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</si>
  <si>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</si>
  <si>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</si>
  <si>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</si>
  <si>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</si>
  <si>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</si>
  <si>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</si>
  <si>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</si>
  <si>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</si>
  <si>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</si>
  <si>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</si>
  <si>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</si>
  <si>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</si>
  <si>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</si>
  <si>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</si>
  <si>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</si>
  <si>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</si>
  <si>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</si>
  <si>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</si>
  <si>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</si>
  <si>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</si>
  <si>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</si>
  <si>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</si>
  <si>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</si>
  <si>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</si>
  <si>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</si>
  <si>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</si>
  <si>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</si>
  <si>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</si>
  <si>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</si>
  <si>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</si>
  <si>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</si>
  <si>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</si>
  <si>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</si>
  <si>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</si>
  <si>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</si>
  <si>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</si>
  <si>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</si>
  <si>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</si>
  <si>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</si>
  <si>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</si>
  <si>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</si>
  <si>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</si>
  <si>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</si>
  <si>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</si>
  <si>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</si>
  <si>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</si>
  <si>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</si>
  <si>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</si>
  <si>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</si>
  <si>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</si>
  <si>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</si>
  <si>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</si>
  <si>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</si>
  <si>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</si>
  <si>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</si>
  <si>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</si>
  <si>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</si>
  <si>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</si>
  <si>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</si>
  <si>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</si>
  <si>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</si>
  <si>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</si>
  <si>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</si>
  <si>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</si>
  <si>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</si>
  <si>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</si>
  <si>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</si>
  <si>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</si>
  <si>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</si>
  <si>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</si>
  <si>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</si>
  <si>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</si>
  <si>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</si>
  <si>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</si>
  <si>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</si>
  <si>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</si>
  <si>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</si>
  <si>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</si>
  <si>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</si>
  <si>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</si>
  <si>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</si>
  <si>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</si>
  <si>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</si>
  <si>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</si>
  <si>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</si>
  <si>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</si>
  <si>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</si>
  <si>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</si>
  <si>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</si>
  <si>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</si>
  <si>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</si>
  <si>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</si>
  <si>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</si>
  <si>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</si>
  <si>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</si>
  <si>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</si>
  <si>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</si>
  <si>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</si>
  <si>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</si>
  <si>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</si>
  <si>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</si>
  <si>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</si>
  <si>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</si>
  <si>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</si>
  <si>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</si>
  <si>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</si>
  <si>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</si>
  <si>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</si>
  <si>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</si>
  <si>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</si>
  <si>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</si>
  <si>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</si>
  <si>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</si>
  <si>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</si>
  <si>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</si>
  <si>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</si>
  <si>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</si>
  <si>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</si>
  <si>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</si>
  <si>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</si>
  <si>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</si>
  <si>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</si>
  <si>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</si>
  <si>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</si>
  <si>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</si>
  <si>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</si>
  <si>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</si>
  <si>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</si>
  <si>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</si>
  <si>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</si>
  <si>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</si>
  <si>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</si>
  <si>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</si>
  <si>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</si>
  <si>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</si>
  <si>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</si>
  <si>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</si>
  <si>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</si>
  <si>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</si>
  <si>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</si>
  <si>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</si>
  <si>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</si>
  <si>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</si>
  <si>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</si>
  <si>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</si>
  <si>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</si>
  <si>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</si>
  <si>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</si>
  <si>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</si>
  <si>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</si>
  <si>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</si>
  <si>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</si>
  <si>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</si>
  <si>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</si>
  <si>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</si>
  <si>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</si>
  <si>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</si>
  <si>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</si>
  <si>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</si>
  <si>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</si>
  <si>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</si>
  <si>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</si>
  <si>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</si>
  <si>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</si>
  <si>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</si>
  <si>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</si>
  <si>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</si>
  <si>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</si>
  <si>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</si>
  <si>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</si>
  <si>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</si>
  <si>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</si>
  <si>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</si>
  <si>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</si>
  <si>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</si>
  <si>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</si>
  <si>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</si>
  <si>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</si>
  <si>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</si>
  <si>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</si>
  <si>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</si>
  <si>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</si>
  <si>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</si>
  <si>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</si>
  <si>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</si>
  <si>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</si>
  <si>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</si>
  <si>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</si>
  <si>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</si>
  <si>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</si>
  <si>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</si>
  <si>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</si>
  <si>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</si>
  <si>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</si>
  <si>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</si>
  <si>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</si>
  <si>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</si>
  <si>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</si>
  <si>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</si>
  <si>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</si>
  <si>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</si>
  <si>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</si>
  <si>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</si>
  <si>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</si>
  <si>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</si>
  <si>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</si>
  <si>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</si>
  <si>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</si>
  <si>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</si>
  <si>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</si>
  <si>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</si>
  <si>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</si>
  <si>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</si>
  <si>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</si>
  <si>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</si>
  <si>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</si>
  <si>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</si>
  <si>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</si>
  <si>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</si>
  <si>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</si>
  <si>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</si>
  <si>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</si>
  <si>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</si>
  <si>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</si>
  <si>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</si>
  <si>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</si>
  <si>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</si>
  <si>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</si>
  <si>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</si>
  <si>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</si>
  <si>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</si>
  <si>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</si>
  <si>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</si>
  <si>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</si>
  <si>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</si>
  <si>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</si>
  <si>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</si>
  <si>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</si>
  <si>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</si>
  <si>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</si>
  <si>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</si>
  <si>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</si>
  <si>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</si>
  <si>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</si>
  <si>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</si>
  <si>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</si>
  <si>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</si>
  <si>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</si>
  <si>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</si>
  <si>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</si>
  <si>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</si>
  <si>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</si>
  <si>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</si>
  <si>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</si>
  <si>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</si>
  <si>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</si>
  <si>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</si>
  <si>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</si>
  <si>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</si>
  <si>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</si>
  <si>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</si>
  <si>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</si>
  <si>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</si>
  <si>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</si>
  <si>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</si>
  <si>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</si>
  <si>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</si>
  <si>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</si>
  <si>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</si>
  <si>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</si>
  <si>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</si>
  <si>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</si>
  <si>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</si>
  <si>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</si>
  <si>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</si>
  <si>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</si>
  <si>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</si>
  <si>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</si>
  <si>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</si>
  <si>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</si>
  <si>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</si>
  <si>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</si>
  <si>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</si>
  <si>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</si>
  <si>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</si>
  <si>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</si>
  <si>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</si>
  <si>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</si>
  <si>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</si>
  <si>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</si>
  <si>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</si>
  <si>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</si>
  <si>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</si>
  <si>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</si>
  <si>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</si>
  <si>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</si>
  <si>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</si>
  <si>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</si>
  <si>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</si>
  <si>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</si>
  <si>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</si>
  <si>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</si>
  <si>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</si>
  <si>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</si>
  <si>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</si>
  <si>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</si>
  <si>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</si>
  <si>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</si>
  <si>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</si>
  <si>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</si>
  <si>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</si>
  <si>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</si>
  <si>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</si>
  <si>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</si>
  <si>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</si>
  <si>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</si>
  <si>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</si>
  <si>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</si>
  <si>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</si>
  <si>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</si>
  <si>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</si>
  <si>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</si>
  <si>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</si>
  <si>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</si>
  <si>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</si>
  <si>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</si>
  <si>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</si>
  <si>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</si>
  <si>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</si>
  <si>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</si>
  <si>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</si>
  <si>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</si>
  <si>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</si>
  <si>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</si>
  <si>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</si>
  <si>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</si>
  <si>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</si>
  <si>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</si>
  <si>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</si>
  <si>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</si>
  <si>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</si>
  <si>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</si>
  <si>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</si>
  <si>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</si>
  <si>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</si>
  <si>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</si>
  <si>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</si>
  <si>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</si>
  <si>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</si>
  <si>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</si>
  <si>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</si>
  <si>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</si>
  <si>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</si>
  <si>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</si>
  <si>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</si>
  <si>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</si>
  <si>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</si>
  <si>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</si>
  <si>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</si>
  <si>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</si>
  <si>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</si>
  <si>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</si>
  <si>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</si>
  <si>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</si>
  <si>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</si>
  <si>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</si>
  <si>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</si>
  <si>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</si>
  <si>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</si>
  <si>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</si>
  <si>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</si>
  <si>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</si>
  <si>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</si>
  <si>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</si>
  <si>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</si>
  <si>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</si>
  <si>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</si>
  <si>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</si>
  <si>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</si>
  <si>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</si>
  <si>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</si>
  <si>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</si>
  <si>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</si>
  <si>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</si>
  <si>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</si>
  <si>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</si>
  <si>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</si>
  <si>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</si>
  <si>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</si>
  <si>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</si>
  <si>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</si>
  <si>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</si>
  <si>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</si>
  <si>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</si>
  <si>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</si>
  <si>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</si>
  <si>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</si>
  <si>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</si>
  <si>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</si>
  <si>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</si>
  <si>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</si>
  <si>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</si>
  <si>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</si>
  <si>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</si>
  <si>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</si>
  <si>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</si>
  <si>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</si>
  <si>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</si>
  <si>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</si>
  <si>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</si>
  <si>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</si>
  <si>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</si>
  <si>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</si>
  <si>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</si>
  <si>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</si>
  <si>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</si>
  <si>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</si>
  <si>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</si>
  <si>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</si>
  <si>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</si>
  <si>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</si>
  <si>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</si>
  <si>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</si>
  <si>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</si>
  <si>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</si>
  <si>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</si>
  <si>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</si>
  <si>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</si>
  <si>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</si>
  <si>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</si>
  <si>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</si>
  <si>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</si>
  <si>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</si>
  <si>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</si>
  <si>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</si>
  <si>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</si>
  <si>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</si>
  <si>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</si>
  <si>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</si>
  <si>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</si>
  <si>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</si>
  <si>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</si>
  <si>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</si>
  <si>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</si>
  <si>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</si>
  <si>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</si>
  <si>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</si>
  <si>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</si>
  <si>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</si>
  <si>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</si>
  <si>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</si>
  <si>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</si>
  <si>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</si>
  <si>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</si>
  <si>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</si>
  <si>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</si>
  <si>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</si>
  <si>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</si>
  <si>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</si>
  <si>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</si>
  <si>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</si>
  <si>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</si>
  <si>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</si>
  <si>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</si>
  <si>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</si>
  <si>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</si>
  <si>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</si>
  <si>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</si>
  <si>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</si>
  <si>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</si>
  <si>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</si>
  <si>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</si>
  <si>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</si>
  <si>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</si>
  <si>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</si>
  <si>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</si>
  <si>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</si>
  <si>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</si>
  <si>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</si>
  <si>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</si>
  <si>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</si>
  <si>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</si>
  <si>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</si>
  <si>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</si>
  <si>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</si>
  <si>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</si>
  <si>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</si>
  <si>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</si>
  <si>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</si>
  <si>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</si>
  <si>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</si>
  <si>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</si>
  <si>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</si>
  <si>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</si>
  <si>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</si>
  <si>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</si>
  <si>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</si>
  <si>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</si>
  <si>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</si>
  <si>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</si>
  <si>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</si>
  <si>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</si>
  <si>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</si>
  <si>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</si>
  <si>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</si>
  <si>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</si>
  <si>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</si>
  <si>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</si>
  <si>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</si>
  <si>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</si>
  <si>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</si>
  <si>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</si>
  <si>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</si>
  <si>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</si>
  <si>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</si>
  <si>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</si>
  <si>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</si>
  <si>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</si>
  <si>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</si>
  <si>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</si>
  <si>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</si>
  <si>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</si>
  <si>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</si>
  <si>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</si>
  <si>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</si>
  <si>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</si>
  <si>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</si>
  <si>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</si>
  <si>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</si>
  <si>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</si>
  <si>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</si>
  <si>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</si>
  <si>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</si>
  <si>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</si>
  <si>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</si>
  <si>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</si>
  <si>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</si>
  <si>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</si>
  <si>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</si>
  <si>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</si>
  <si>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</si>
  <si>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</si>
  <si>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</si>
  <si>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</si>
  <si>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</si>
  <si>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</si>
  <si>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</si>
  <si>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</si>
  <si>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</si>
  <si>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</si>
  <si>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</si>
  <si>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</si>
  <si>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</si>
  <si>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</si>
  <si>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</si>
  <si>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</si>
  <si>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</si>
  <si>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</si>
  <si>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</si>
  <si>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</si>
  <si>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</si>
  <si>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</si>
  <si>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</si>
  <si>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</si>
  <si>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</si>
  <si>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</si>
  <si>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</si>
  <si>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</si>
  <si>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</si>
  <si>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</si>
  <si>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</si>
  <si>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</si>
  <si>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</si>
  <si>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</si>
  <si>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</si>
  <si>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</si>
  <si>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</si>
  <si>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</si>
  <si>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</si>
  <si>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</si>
  <si>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</si>
  <si>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</si>
  <si>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</si>
  <si>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</si>
  <si>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</si>
  <si>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</si>
  <si>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</si>
  <si>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</si>
  <si>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</si>
  <si>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</si>
  <si>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</si>
  <si>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</si>
  <si>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</si>
  <si>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</si>
  <si>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</si>
  <si>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</si>
  <si>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</si>
  <si>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</si>
  <si>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</si>
  <si>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</si>
  <si>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</si>
  <si>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</si>
  <si>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</si>
  <si>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</si>
  <si>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</si>
  <si>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</si>
  <si>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</si>
  <si>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</si>
  <si>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</si>
  <si>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</si>
  <si>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</si>
  <si>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</si>
  <si>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</si>
  <si>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</si>
  <si>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</si>
  <si>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</si>
  <si>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</si>
  <si>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</si>
  <si>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</si>
  <si>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</si>
  <si>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</si>
  <si>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</si>
  <si>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</si>
  <si>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</si>
  <si>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</si>
  <si>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</si>
  <si>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</si>
  <si>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</si>
  <si>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</si>
  <si>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</si>
  <si>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</si>
  <si>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</si>
  <si>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</si>
  <si>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</si>
  <si>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</si>
  <si>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</si>
  <si>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</si>
  <si>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</si>
  <si>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</si>
  <si>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</si>
  <si>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</si>
  <si>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</si>
  <si>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</si>
  <si>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</si>
  <si>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</si>
  <si>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</si>
  <si>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</si>
  <si>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</si>
  <si>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</si>
  <si>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</si>
  <si>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</si>
  <si>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</si>
  <si>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</si>
  <si>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</si>
  <si>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</si>
  <si>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</si>
  <si>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</si>
  <si>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</si>
  <si>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</si>
  <si>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</si>
  <si>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</si>
  <si>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</si>
  <si>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</si>
  <si>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</si>
  <si>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</si>
  <si>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</si>
  <si>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</si>
  <si>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</si>
  <si>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</si>
  <si>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</si>
  <si>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</si>
  <si>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</si>
  <si>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</si>
  <si>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</si>
  <si>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</si>
  <si>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</si>
  <si>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</si>
  <si>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</si>
  <si>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</si>
  <si>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</si>
  <si>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</si>
  <si>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</si>
  <si>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</si>
  <si>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</si>
  <si>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</si>
  <si>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</si>
  <si>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</si>
  <si>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</si>
  <si>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</si>
  <si>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</si>
  <si>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</si>
  <si>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</si>
  <si>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</si>
  <si>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</si>
  <si>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</si>
  <si>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</si>
  <si>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</si>
  <si>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</si>
  <si>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</si>
  <si>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</si>
  <si>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</si>
  <si>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</si>
  <si>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</si>
  <si>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</si>
  <si>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</si>
  <si>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</si>
  <si>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</si>
  <si>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</si>
  <si>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</si>
  <si>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</si>
  <si>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</si>
  <si>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</si>
  <si>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</si>
  <si>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</si>
  <si>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</si>
  <si>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</si>
  <si>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</si>
  <si>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</si>
  <si>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</si>
  <si>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</si>
  <si>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</si>
  <si>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</si>
  <si>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</si>
  <si>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</si>
  <si>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</si>
  <si>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</si>
  <si>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</si>
  <si>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</si>
  <si>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</si>
  <si>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</si>
  <si>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</si>
  <si>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</si>
  <si>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</si>
  <si>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</si>
  <si>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</si>
  <si>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</si>
  <si>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</si>
  <si>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</si>
  <si>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</si>
  <si>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</si>
  <si>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</si>
  <si>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</si>
  <si>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</si>
  <si>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</si>
  <si>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</si>
  <si>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</si>
  <si>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</si>
  <si>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</si>
  <si>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</si>
  <si>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</si>
  <si>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</si>
  <si>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</si>
  <si>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</si>
  <si>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</si>
  <si>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</si>
  <si>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</si>
  <si>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</si>
  <si>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</si>
  <si>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</si>
  <si>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</si>
  <si>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</si>
  <si>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</si>
  <si>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</si>
  <si>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</si>
  <si>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</si>
  <si>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</si>
  <si>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</si>
  <si>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</si>
  <si>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</si>
  <si>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</si>
  <si>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</si>
  <si>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</si>
  <si>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</si>
  <si>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</si>
  <si>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</si>
  <si>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</si>
  <si>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</si>
  <si>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</si>
  <si>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</si>
  <si>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</si>
  <si>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</si>
  <si>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</si>
  <si>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</si>
  <si>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</si>
  <si>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</si>
  <si>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</si>
  <si>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</si>
  <si>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</si>
  <si>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</si>
  <si>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</si>
  <si>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</si>
  <si>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</si>
  <si>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</si>
  <si>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</si>
  <si>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</si>
  <si>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</si>
  <si>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</si>
  <si>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</si>
  <si>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</si>
  <si>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</si>
  <si>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</si>
  <si>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</si>
  <si>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</si>
  <si>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</si>
  <si>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</si>
  <si>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</si>
  <si>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</si>
  <si>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</si>
  <si>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</si>
  <si>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</si>
  <si>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</si>
  <si>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</si>
  <si>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</si>
  <si>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</si>
  <si>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</si>
  <si>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</si>
  <si>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</si>
  <si>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</si>
  <si>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</si>
  <si>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</si>
  <si>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</si>
  <si>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</si>
  <si>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</si>
  <si>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</si>
  <si>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</si>
  <si>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</si>
  <si>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</si>
  <si>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</si>
  <si>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</si>
  <si>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</si>
  <si>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</si>
  <si>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</si>
  <si>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</si>
  <si>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</si>
  <si>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</si>
  <si>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</si>
  <si>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</si>
  <si>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</si>
  <si>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</si>
  <si>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</si>
  <si>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</si>
  <si>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</si>
  <si>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</si>
  <si>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</si>
  <si>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</si>
  <si>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</si>
  <si>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</si>
  <si>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</si>
  <si>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</si>
  <si>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</si>
  <si>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</si>
  <si>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</si>
  <si>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</si>
  <si>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</si>
  <si>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</si>
  <si>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</si>
  <si>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</si>
  <si>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</si>
  <si>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</si>
  <si>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</si>
  <si>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</si>
  <si>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</si>
  <si>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</si>
  <si>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</si>
  <si>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</si>
  <si>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</si>
  <si>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</si>
  <si>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</si>
  <si>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</si>
  <si>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</si>
  <si>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</si>
  <si>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</si>
  <si>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</si>
  <si>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</si>
  <si>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</si>
  <si>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</si>
  <si>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</si>
  <si>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</si>
  <si>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</si>
  <si>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</si>
  <si>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</si>
  <si>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</si>
  <si>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</si>
  <si>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</si>
  <si>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</si>
  <si>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</si>
  <si>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</si>
  <si>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</si>
  <si>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</si>
  <si>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</si>
  <si>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</si>
  <si>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</si>
  <si>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</si>
  <si>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</si>
  <si>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</si>
  <si>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</si>
  <si>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</si>
  <si>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</si>
  <si>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</si>
  <si>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</si>
  <si>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</si>
  <si>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</si>
  <si>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</si>
  <si>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</si>
  <si>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</si>
  <si>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</si>
  <si>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</si>
  <si>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</si>
  <si>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</si>
  <si>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</si>
  <si>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</si>
  <si>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</si>
  <si>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</si>
  <si>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</si>
  <si>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</si>
  <si>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</si>
  <si>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</si>
  <si>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</si>
  <si>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</si>
  <si>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</si>
  <si>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</si>
  <si>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</si>
  <si>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</si>
  <si>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</si>
  <si>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</si>
  <si>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</si>
  <si>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</si>
  <si>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</si>
  <si>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</si>
  <si>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</si>
  <si>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</si>
  <si>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</si>
  <si>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</si>
  <si>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</si>
  <si>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</si>
  <si>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</si>
  <si>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</si>
  <si>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</si>
  <si>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</si>
  <si>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</si>
  <si>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</si>
  <si>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</si>
  <si>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</si>
  <si>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</si>
  <si>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</si>
  <si>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</si>
  <si>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</si>
  <si>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</si>
  <si>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</si>
  <si>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</si>
  <si>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</si>
  <si>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</si>
  <si>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</si>
  <si>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</si>
  <si>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</si>
  <si>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</si>
  <si>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</si>
  <si>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</si>
  <si>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</si>
  <si>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</si>
  <si>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</si>
  <si>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</si>
  <si>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</si>
  <si>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</si>
  <si>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</si>
  <si>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</si>
  <si>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</si>
  <si>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</si>
  <si>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</si>
  <si>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</si>
  <si>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</si>
  <si>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</si>
  <si>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</si>
  <si>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</si>
  <si>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</si>
  <si>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</si>
  <si>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</si>
  <si>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</si>
  <si>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</si>
  <si>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</si>
  <si>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</si>
  <si>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</si>
  <si>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</si>
  <si>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</si>
  <si>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</si>
  <si>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</si>
  <si>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</si>
  <si>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</si>
  <si>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</si>
  <si>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</si>
  <si>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</si>
  <si>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</si>
  <si>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</si>
  <si>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</si>
  <si>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</si>
  <si>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</si>
  <si>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</si>
  <si>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</si>
  <si>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</si>
  <si>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</si>
  <si>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</si>
  <si>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</si>
  <si>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</si>
  <si>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</si>
  <si>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</si>
  <si>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</si>
  <si>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</si>
  <si>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</si>
  <si>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</si>
  <si>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</si>
  <si>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</si>
  <si>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</si>
  <si>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</si>
  <si>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</si>
  <si>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</si>
  <si>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</si>
  <si>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</si>
  <si>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</si>
  <si>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</si>
  <si>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</si>
  <si>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</si>
  <si>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</si>
  <si>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</si>
  <si>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</si>
  <si>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</si>
  <si>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</si>
  <si>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</si>
  <si>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</si>
  <si>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</si>
  <si>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</si>
  <si>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</si>
  <si>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</si>
  <si>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</si>
  <si>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</si>
  <si>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</si>
  <si>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</si>
  <si>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</si>
  <si>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</si>
  <si>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</si>
  <si>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</si>
  <si>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</si>
  <si>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</si>
  <si>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</si>
  <si>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</si>
  <si>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</si>
  <si>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</si>
  <si>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</si>
  <si>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</si>
  <si>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</si>
  <si>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</si>
  <si>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</si>
  <si>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</si>
  <si>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</si>
  <si>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</si>
  <si>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</si>
  <si>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</si>
  <si>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</si>
  <si>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</si>
  <si>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</si>
  <si>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</si>
  <si>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</si>
  <si>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</si>
  <si>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</si>
  <si>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</si>
  <si>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</si>
  <si>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</si>
  <si>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</si>
  <si>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</si>
  <si>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</si>
  <si>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</si>
  <si>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</si>
  <si>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</si>
  <si>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</si>
  <si>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</si>
  <si>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</si>
  <si>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</si>
  <si>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</si>
  <si>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</si>
  <si>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</si>
  <si>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</si>
  <si>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</si>
  <si>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</si>
  <si>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</si>
  <si>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</si>
  <si>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</si>
  <si>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</si>
  <si>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</si>
  <si>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</si>
  <si>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</si>
  <si>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</si>
  <si>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</si>
  <si>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</si>
  <si>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</si>
  <si>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</si>
  <si>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</si>
  <si>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</si>
  <si>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</si>
  <si>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</si>
  <si>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</si>
  <si>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</si>
  <si>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</si>
  <si>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</si>
  <si>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</si>
  <si>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</si>
  <si>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</si>
  <si>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</si>
  <si>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</si>
  <si>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</si>
  <si>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</si>
  <si>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</si>
  <si>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</si>
  <si>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</si>
  <si>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</si>
  <si>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</si>
  <si>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</si>
  <si>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</si>
  <si>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</si>
  <si>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</si>
  <si>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</si>
  <si>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</si>
  <si>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</si>
  <si>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</si>
  <si>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</si>
  <si>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</si>
  <si>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</si>
  <si>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</si>
  <si>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</si>
  <si>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</si>
  <si>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</si>
  <si>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</si>
  <si>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</si>
  <si>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</si>
  <si>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</si>
  <si>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</si>
  <si>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</si>
  <si>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</si>
  <si>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</si>
  <si>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</si>
  <si>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</si>
  <si>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</si>
  <si>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</si>
  <si>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</si>
  <si>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</si>
  <si>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</si>
  <si>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</si>
  <si>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</si>
  <si>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</si>
  <si>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</si>
  <si>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</si>
  <si>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</si>
  <si>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</si>
  <si>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</si>
  <si>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</si>
  <si>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</si>
  <si>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</si>
  <si>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</si>
  <si>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</si>
  <si>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</si>
  <si>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</si>
  <si>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</si>
  <si>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</si>
  <si>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</si>
  <si>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</si>
  <si>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</si>
  <si>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</si>
  <si>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</si>
  <si>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</si>
  <si>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</si>
  <si>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</si>
  <si>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</si>
  <si>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</si>
  <si>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</si>
  <si>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</si>
  <si>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</si>
  <si>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</si>
  <si>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</si>
  <si>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</si>
  <si>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</si>
  <si>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</si>
  <si>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</si>
  <si>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</si>
  <si>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</si>
  <si>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</si>
  <si>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</si>
  <si>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</si>
  <si>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</si>
  <si>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</si>
  <si>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</si>
  <si>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</si>
  <si>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</si>
  <si>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</si>
  <si>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</si>
  <si>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</si>
  <si>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</si>
  <si>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</si>
  <si>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</si>
  <si>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</si>
  <si>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</si>
  <si>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</si>
  <si>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</si>
  <si>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</si>
  <si>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</si>
  <si>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</si>
  <si>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</si>
  <si>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</si>
  <si>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</si>
  <si>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</si>
  <si>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</si>
  <si>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</si>
  <si>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</si>
  <si>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</si>
  <si>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</si>
  <si>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</si>
  <si>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</si>
  <si>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</si>
  <si>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</si>
  <si>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</si>
  <si>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</si>
  <si>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</si>
  <si>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</si>
  <si>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</si>
  <si>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</si>
  <si>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</si>
  <si>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</si>
  <si>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</si>
  <si>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</si>
  <si>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</si>
  <si>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</si>
  <si>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</si>
  <si>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</si>
  <si>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</si>
  <si>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</si>
  <si>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</si>
  <si>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</si>
  <si>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</si>
  <si>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</si>
  <si>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</si>
  <si>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</si>
  <si>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</si>
  <si>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</si>
  <si>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</si>
  <si>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</si>
  <si>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</si>
  <si>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</si>
  <si>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</si>
  <si>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</si>
  <si>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</si>
  <si>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</si>
  <si>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</si>
  <si>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</si>
  <si>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</si>
  <si>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</si>
  <si>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</si>
  <si>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</si>
  <si>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</si>
  <si>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</si>
  <si>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</si>
  <si>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</si>
  <si>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</si>
  <si>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</si>
  <si>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</si>
  <si>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</si>
  <si>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</si>
  <si>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</si>
  <si>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</si>
  <si>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</si>
  <si>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</si>
  <si>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</si>
  <si>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</si>
  <si>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</si>
  <si>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</si>
  <si>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</si>
  <si>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</si>
  <si>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</si>
  <si>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</si>
  <si>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</si>
  <si>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</si>
  <si>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</si>
  <si>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</si>
  <si>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</si>
  <si>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</si>
  <si>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</si>
  <si>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</si>
  <si>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</si>
  <si>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</si>
  <si>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</si>
  <si>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</si>
  <si>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</si>
  <si>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</si>
  <si>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</si>
  <si>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</si>
  <si>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</si>
  <si>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</si>
  <si>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</si>
  <si>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</si>
  <si>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</si>
  <si>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</si>
  <si>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</si>
  <si>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</si>
  <si>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</si>
  <si>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</si>
  <si>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</si>
  <si>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</si>
  <si>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</si>
  <si>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</si>
  <si>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</si>
  <si>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</si>
  <si>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</si>
  <si>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</si>
  <si>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</si>
  <si>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</si>
  <si>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</si>
  <si>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</si>
  <si>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</si>
  <si>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</si>
  <si>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</si>
  <si>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</si>
  <si>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</si>
  <si>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</si>
  <si>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</si>
  <si>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</si>
  <si>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</si>
  <si>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</si>
  <si>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</si>
  <si>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</si>
  <si>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</si>
  <si>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</si>
  <si>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</si>
  <si>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</si>
  <si>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</si>
  <si>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</si>
  <si>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</si>
  <si>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</si>
  <si>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</si>
  <si>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</si>
  <si>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</si>
  <si>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</si>
  <si>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</si>
  <si>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</si>
  <si>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</si>
  <si>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</si>
  <si>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</si>
  <si>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</si>
  <si>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</si>
  <si>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</si>
  <si>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</si>
  <si>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</si>
  <si>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</si>
  <si>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</si>
  <si>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</si>
  <si>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</si>
  <si>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</si>
  <si>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</si>
  <si>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</si>
  <si>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</si>
  <si>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</si>
  <si>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</si>
  <si>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</si>
  <si>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</si>
  <si>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</si>
  <si>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</si>
  <si>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</si>
  <si>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</si>
  <si>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</si>
  <si>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</si>
  <si>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</si>
  <si>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</si>
  <si>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</si>
  <si>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</si>
  <si>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</si>
  <si>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</si>
  <si>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</si>
  <si>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</si>
  <si>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</si>
  <si>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</si>
  <si>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</si>
  <si>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</si>
  <si>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</si>
  <si>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</si>
  <si>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</si>
  <si>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</si>
  <si>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</si>
  <si>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</si>
  <si>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</si>
  <si>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</si>
  <si>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</si>
  <si>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</si>
  <si>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</si>
  <si>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</si>
  <si>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</si>
  <si>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</si>
  <si>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</si>
  <si>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</si>
  <si>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</si>
  <si>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</si>
  <si>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</si>
  <si>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</si>
  <si>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</si>
  <si>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</si>
  <si>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</si>
  <si>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</si>
  <si>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</si>
  <si>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</si>
  <si>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</si>
  <si>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</si>
  <si>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</si>
  <si>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</si>
  <si>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</si>
  <si>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</si>
  <si>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</si>
  <si>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</si>
  <si>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</si>
  <si>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</si>
  <si>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</si>
  <si>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</si>
  <si>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</si>
  <si>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</si>
  <si>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</si>
  <si>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</si>
  <si>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</si>
  <si>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</si>
  <si>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</si>
  <si>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</si>
  <si>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</si>
  <si>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</si>
  <si>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</si>
  <si>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</si>
  <si>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</si>
  <si>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</si>
  <si>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</si>
  <si>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</si>
  <si>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</si>
  <si>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</si>
  <si>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</si>
  <si>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</si>
  <si>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</si>
  <si>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</si>
  <si>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</si>
  <si>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</si>
  <si>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</si>
  <si>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</si>
  <si>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</si>
  <si>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</si>
  <si>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</si>
  <si>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</si>
  <si>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</si>
  <si>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</si>
  <si>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</si>
  <si>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</si>
  <si>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</si>
  <si>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</si>
  <si>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</si>
  <si>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</si>
  <si>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</si>
  <si>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</si>
  <si>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</si>
  <si>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</si>
  <si>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</si>
  <si>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</si>
  <si>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</si>
  <si>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</si>
  <si>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</si>
  <si>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</si>
  <si>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</si>
  <si>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</si>
  <si>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</si>
  <si>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</si>
  <si>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</si>
  <si>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</si>
  <si>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</si>
  <si>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</si>
  <si>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</si>
  <si>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</si>
  <si>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</si>
  <si>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</si>
  <si>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</si>
  <si>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</si>
  <si>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</si>
  <si>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</si>
  <si>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</si>
  <si>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</si>
  <si>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</si>
  <si>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</si>
  <si>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</si>
  <si>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</si>
  <si>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</si>
  <si>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</si>
  <si>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</si>
  <si>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</si>
  <si>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</si>
  <si>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</si>
  <si>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</si>
  <si>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</si>
  <si>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</si>
  <si>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</si>
  <si>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</si>
  <si>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</si>
  <si>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</si>
  <si>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</si>
  <si>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</si>
  <si>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</si>
  <si>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</si>
  <si>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</si>
  <si>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</si>
  <si>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</si>
  <si>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</si>
  <si>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</si>
  <si>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</si>
  <si>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</si>
  <si>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</si>
  <si>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</si>
  <si>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</si>
  <si>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</si>
  <si>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</si>
  <si>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</si>
  <si>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</si>
  <si>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</si>
  <si>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</si>
  <si>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</si>
  <si>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</si>
  <si>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</si>
  <si>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</si>
  <si>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</si>
  <si>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</si>
  <si>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</si>
  <si>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</si>
  <si>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</si>
  <si>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</si>
  <si>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</si>
  <si>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</si>
  <si>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</si>
  <si>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</si>
  <si>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</si>
  <si>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</si>
  <si>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</si>
  <si>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</si>
  <si>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</si>
  <si>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</si>
  <si>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</si>
  <si>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</si>
  <si>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</si>
  <si>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</si>
  <si>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</si>
  <si>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</si>
  <si>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</si>
  <si>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</si>
  <si>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</si>
  <si>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</si>
  <si>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</si>
  <si>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</si>
  <si>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</si>
  <si>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</si>
  <si>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</si>
  <si>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</si>
  <si>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</si>
  <si>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</si>
  <si>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</si>
  <si>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</si>
  <si>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</si>
  <si>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</si>
  <si>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</si>
  <si>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</si>
  <si>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</si>
  <si>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</si>
  <si>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</si>
  <si>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</si>
  <si>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</si>
  <si>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</si>
  <si>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</si>
  <si>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</si>
  <si>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</si>
  <si>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</si>
  <si>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</si>
  <si>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</si>
  <si>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</si>
  <si>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</si>
  <si>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</si>
  <si>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</si>
  <si>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</si>
  <si>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</si>
  <si>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</si>
  <si>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</si>
  <si>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</si>
  <si>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</si>
  <si>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</si>
  <si>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</si>
  <si>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</si>
  <si>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</si>
  <si>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</si>
  <si>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</si>
  <si>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</si>
  <si>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</si>
  <si>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</si>
  <si>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</si>
  <si>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</si>
  <si>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</si>
  <si>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</si>
  <si>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</si>
  <si>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</si>
  <si>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</si>
  <si>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</si>
  <si>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</si>
  <si>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</si>
  <si>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</si>
  <si>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</si>
  <si>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</si>
  <si>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</si>
  <si>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</si>
  <si>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</si>
  <si>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</si>
  <si>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</si>
  <si>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</si>
  <si>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</si>
  <si>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</si>
  <si>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</si>
  <si>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</si>
  <si>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</si>
  <si>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</si>
  <si>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</si>
  <si>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</si>
  <si>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</si>
  <si>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</si>
  <si>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</si>
  <si>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</si>
  <si>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</si>
  <si>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</si>
  <si>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</si>
  <si>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</si>
  <si>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</si>
  <si>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</si>
  <si>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</si>
  <si>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</si>
  <si>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</si>
  <si>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</si>
  <si>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</si>
  <si>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</si>
  <si>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</si>
  <si>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</si>
  <si>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</si>
  <si>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</si>
  <si>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</si>
  <si>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</si>
  <si>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</si>
  <si>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</si>
  <si>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</si>
  <si>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</si>
  <si>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</si>
  <si>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</si>
  <si>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</si>
  <si>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</si>
  <si>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</si>
  <si>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</si>
  <si>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</si>
  <si>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</si>
  <si>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</si>
  <si>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</si>
  <si>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</si>
  <si>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</si>
  <si>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</si>
  <si>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</si>
  <si>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</si>
  <si>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</si>
  <si>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</si>
  <si>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</si>
  <si>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</si>
  <si>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</si>
  <si>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</si>
  <si>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</si>
  <si>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</si>
  <si>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</si>
  <si>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</si>
  <si>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</si>
  <si>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</si>
  <si>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</si>
  <si>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</si>
  <si>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</si>
  <si>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</si>
  <si>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</si>
  <si>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</si>
  <si>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</si>
  <si>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</si>
  <si>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</si>
  <si>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</si>
  <si>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</si>
  <si>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</si>
  <si>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</si>
  <si>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</si>
  <si>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</si>
  <si>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</si>
  <si>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</si>
  <si>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</si>
  <si>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</si>
  <si>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</si>
  <si>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</si>
  <si>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</si>
  <si>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</si>
  <si>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</si>
  <si>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</si>
  <si>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</si>
  <si>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</si>
  <si>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</si>
  <si>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</si>
  <si>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</si>
  <si>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</si>
  <si>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</si>
  <si>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</si>
  <si>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</si>
  <si>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</si>
  <si>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</si>
  <si>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</si>
  <si>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</si>
  <si>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</si>
  <si>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</si>
  <si>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</si>
  <si>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</si>
  <si>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</si>
  <si>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</si>
  <si>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</si>
  <si>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</si>
  <si>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</si>
  <si>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</si>
  <si>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</si>
  <si>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</si>
  <si>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</si>
  <si>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</si>
  <si>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</si>
  <si>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</si>
  <si>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</si>
  <si>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</si>
  <si>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</si>
  <si>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</si>
  <si>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</si>
  <si>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</si>
  <si>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</si>
  <si>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</si>
  <si>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</si>
  <si>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</si>
  <si>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</si>
  <si>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</si>
  <si>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</si>
  <si>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</si>
  <si>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</si>
  <si>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</si>
  <si>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</si>
  <si>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</si>
  <si>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</si>
  <si>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</si>
  <si>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</si>
  <si>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</si>
  <si>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</si>
  <si>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</si>
  <si>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</si>
  <si>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</si>
  <si>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</si>
  <si>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</si>
  <si>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</si>
  <si>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</si>
  <si>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</si>
  <si>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</si>
  <si>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</si>
  <si>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</si>
  <si>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</si>
  <si>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</si>
  <si>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</si>
  <si>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</si>
  <si>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</si>
  <si>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</si>
  <si>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</si>
  <si>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</si>
  <si>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</si>
  <si>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</si>
  <si>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</si>
  <si>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</si>
  <si>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</si>
  <si>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</si>
  <si>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</si>
  <si>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</si>
  <si>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</si>
  <si>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</si>
  <si>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</si>
  <si>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</si>
  <si>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</si>
  <si>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</si>
  <si>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</si>
  <si>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</si>
  <si>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</si>
  <si>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</si>
  <si>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</si>
  <si>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</si>
  <si>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</si>
  <si>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</si>
  <si>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</si>
  <si>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</si>
  <si>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</si>
  <si>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</si>
  <si>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</si>
  <si>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</si>
  <si>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</si>
  <si>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</si>
  <si>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</si>
  <si>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</si>
  <si>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</si>
  <si>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</si>
  <si>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</si>
  <si>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</si>
  <si>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</si>
  <si>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</si>
  <si>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</si>
  <si>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</si>
  <si>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</si>
  <si>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</si>
  <si>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</si>
  <si>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</si>
  <si>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</si>
  <si>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</si>
  <si>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</si>
  <si>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</si>
  <si>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</si>
  <si>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</si>
  <si>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</si>
  <si>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</si>
  <si>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</si>
  <si>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</si>
  <si>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</si>
  <si>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</si>
  <si>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</si>
  <si>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</si>
  <si>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</si>
  <si>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</si>
  <si>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</si>
  <si>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</si>
  <si>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</si>
  <si>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</si>
  <si>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</si>
  <si>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</si>
  <si>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</si>
  <si>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</si>
  <si>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</si>
  <si>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</si>
  <si>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</si>
  <si>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</si>
  <si>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</si>
  <si>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</si>
  <si>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</si>
  <si>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</si>
  <si>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</si>
  <si>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</si>
  <si>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</si>
  <si>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</si>
  <si>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</si>
  <si>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</si>
  <si>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</si>
  <si>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</si>
  <si>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</si>
  <si>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</si>
  <si>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</si>
  <si>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</si>
  <si>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</si>
  <si>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</si>
  <si>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</si>
  <si>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</si>
  <si>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</si>
  <si>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</si>
  <si>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</si>
  <si>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</si>
  <si>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</si>
  <si>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</si>
  <si>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</si>
  <si>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</si>
  <si>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</si>
  <si>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</si>
  <si>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</si>
  <si>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</si>
  <si>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</si>
  <si>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</si>
  <si>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</si>
  <si>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</si>
  <si>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</si>
  <si>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</si>
  <si>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</si>
  <si>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</si>
  <si>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</si>
  <si>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</si>
  <si>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</si>
  <si>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</si>
  <si>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</si>
  <si>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</si>
  <si>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</si>
  <si>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</si>
  <si>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</si>
  <si>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</si>
  <si>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</si>
  <si>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</si>
  <si>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</si>
  <si>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</si>
  <si>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</si>
  <si>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</si>
  <si>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</si>
  <si>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</si>
  <si>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</si>
  <si>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</si>
  <si>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</si>
  <si>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</si>
  <si>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</si>
  <si>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</si>
  <si>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</si>
  <si>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</si>
  <si>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</si>
  <si>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</si>
  <si>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</si>
  <si>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</si>
  <si>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</si>
  <si>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</si>
  <si>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</si>
  <si>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</si>
  <si>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</si>
  <si>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</si>
  <si>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</si>
  <si>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</si>
  <si>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</si>
  <si>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</si>
  <si>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</si>
  <si>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</si>
  <si>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</si>
  <si>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</si>
  <si>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</si>
  <si>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</si>
  <si>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</si>
  <si>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</si>
  <si>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</si>
  <si>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</si>
  <si>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</si>
  <si>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</si>
  <si>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</si>
  <si>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</si>
  <si>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</si>
  <si>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</si>
  <si>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</si>
  <si>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</si>
  <si>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</si>
  <si>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</si>
  <si>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</si>
  <si>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</si>
  <si>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</si>
  <si>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</si>
  <si>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</si>
  <si>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</si>
  <si>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</si>
  <si>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</si>
  <si>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</si>
  <si>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</si>
  <si>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</si>
  <si>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</si>
  <si>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</si>
  <si>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</si>
  <si>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</si>
  <si>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</si>
  <si>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</si>
  <si>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</si>
  <si>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</si>
  <si>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</si>
  <si>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</si>
  <si>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</si>
  <si>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</si>
  <si>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</si>
  <si>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</si>
  <si>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</si>
  <si>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</si>
  <si>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</si>
  <si>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</si>
  <si>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</si>
  <si>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</si>
  <si>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</si>
  <si>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</si>
  <si>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</si>
  <si>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</si>
  <si>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</si>
  <si>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</si>
  <si>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</si>
  <si>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</si>
  <si>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</si>
  <si>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</si>
  <si>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</si>
  <si>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</si>
  <si>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</si>
  <si>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</si>
  <si>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</si>
  <si>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</si>
  <si>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</si>
  <si>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</si>
  <si>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</si>
  <si>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</si>
  <si>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</si>
  <si>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</si>
  <si>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</si>
  <si>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</si>
  <si>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</si>
  <si>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</si>
  <si>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</si>
  <si>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</si>
  <si>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</si>
  <si>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</si>
  <si>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</si>
  <si>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</si>
  <si>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</si>
  <si>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</si>
  <si>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</si>
  <si>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</si>
  <si>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</si>
  <si>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</si>
  <si>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</si>
  <si>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</si>
  <si>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</si>
  <si>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</si>
  <si>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</si>
  <si>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</si>
  <si>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</si>
  <si>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</si>
  <si>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</si>
  <si>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</si>
  <si>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</si>
  <si>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</si>
  <si>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</si>
  <si>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</si>
  <si>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</si>
  <si>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</si>
  <si>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</si>
  <si>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</si>
  <si>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</si>
  <si>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</si>
  <si>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</si>
  <si>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</si>
  <si>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</si>
  <si>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</si>
  <si>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</si>
  <si>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</si>
  <si>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</si>
  <si>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</si>
  <si>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</si>
  <si>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</si>
  <si>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</si>
  <si>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</si>
  <si>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</si>
  <si>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</si>
  <si>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</si>
  <si>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</si>
  <si>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</si>
  <si>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</si>
  <si>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</si>
  <si>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</si>
  <si>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</si>
  <si>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</si>
  <si>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</si>
  <si>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</si>
  <si>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</si>
  <si>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</si>
  <si>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</si>
  <si>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</si>
  <si>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</si>
  <si>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</si>
  <si>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</si>
  <si>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</si>
  <si>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</si>
  <si>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</si>
  <si>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</si>
  <si>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</si>
  <si>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</si>
  <si>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</si>
  <si>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</si>
  <si>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</si>
  <si>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</si>
  <si>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</si>
  <si>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</si>
  <si>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</si>
  <si>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</si>
  <si>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</si>
  <si>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</si>
  <si>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</si>
  <si>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</si>
  <si>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</si>
  <si>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</si>
  <si>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</si>
  <si>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</si>
  <si>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</si>
  <si>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</si>
  <si>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</si>
  <si>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</si>
  <si>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</si>
  <si>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</si>
  <si>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</si>
  <si>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</si>
  <si>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</si>
  <si>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</si>
  <si>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</si>
  <si>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</si>
  <si>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</si>
  <si>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</si>
  <si>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</si>
  <si>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</si>
  <si>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</si>
  <si>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</si>
  <si>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</si>
  <si>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</si>
  <si>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</si>
  <si>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</si>
  <si>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</si>
  <si>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</si>
  <si>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</si>
  <si>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</si>
  <si>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</si>
  <si>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</si>
  <si>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</si>
  <si>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</si>
  <si>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</si>
  <si>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</si>
  <si>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</si>
  <si>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</si>
  <si>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</si>
  <si>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</si>
  <si>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</si>
  <si>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</si>
  <si>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</si>
  <si>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</si>
  <si>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</si>
  <si>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</si>
  <si>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</si>
  <si>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</si>
  <si>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</si>
  <si>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</si>
  <si>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</si>
  <si>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</si>
  <si>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</si>
  <si>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</si>
  <si>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</si>
  <si>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</si>
  <si>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</si>
  <si>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</si>
  <si>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</si>
  <si>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</si>
  <si>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</si>
  <si>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</si>
  <si>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</si>
  <si>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</si>
  <si>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</si>
  <si>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</si>
  <si>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</si>
  <si>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</si>
  <si>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</si>
  <si>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</si>
  <si>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</si>
  <si>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</si>
  <si>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</si>
  <si>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</si>
  <si>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</si>
  <si>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</si>
  <si>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</si>
  <si>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</si>
  <si>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</si>
  <si>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</si>
  <si>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</si>
  <si>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</si>
  <si>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</si>
  <si>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</si>
  <si>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</si>
  <si>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</si>
  <si>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</si>
  <si>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</si>
  <si>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</si>
  <si>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</si>
  <si>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</si>
  <si>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</si>
  <si>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</si>
  <si>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</si>
  <si>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</si>
  <si>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</si>
  <si>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</si>
  <si>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</si>
  <si>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</si>
  <si>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</si>
  <si>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</si>
  <si>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</si>
  <si>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</si>
  <si>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</si>
  <si>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</si>
  <si>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</si>
  <si>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</si>
  <si>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</si>
  <si>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</si>
  <si>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</si>
  <si>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</si>
  <si>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</si>
  <si>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</si>
  <si>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</si>
  <si>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</si>
  <si>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</si>
  <si>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</si>
  <si>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</si>
  <si>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</si>
  <si>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</si>
  <si>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</si>
  <si>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</si>
  <si>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</si>
  <si>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</si>
  <si>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</si>
  <si>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</si>
  <si>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</si>
  <si>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</si>
  <si>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</si>
  <si>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</si>
  <si>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</si>
  <si>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</si>
  <si>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</si>
  <si>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</si>
  <si>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</si>
  <si>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</si>
  <si>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</si>
  <si>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</si>
  <si>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</si>
  <si>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</si>
  <si>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</si>
  <si>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</si>
  <si>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</si>
  <si>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</si>
  <si>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</si>
  <si>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</si>
  <si>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</si>
  <si>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</si>
  <si>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</si>
  <si>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</si>
  <si>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</si>
  <si>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</si>
  <si>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</si>
  <si>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</si>
  <si>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</si>
  <si>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</si>
  <si>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</si>
  <si>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</si>
  <si>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</si>
  <si>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</si>
  <si>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</si>
  <si>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</si>
  <si>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</si>
  <si>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</si>
  <si>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</si>
  <si>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</si>
  <si>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</si>
  <si>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</si>
  <si>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</si>
  <si>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</si>
  <si>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</si>
  <si>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</si>
  <si>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</si>
  <si>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</si>
  <si>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</si>
  <si>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</si>
  <si>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</si>
  <si>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</si>
  <si>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</si>
  <si>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</si>
  <si>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</si>
  <si>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</si>
  <si>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</si>
  <si>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</si>
  <si>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</si>
  <si>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</si>
  <si>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</si>
  <si>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</si>
  <si>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</si>
  <si>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</si>
  <si>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</si>
  <si>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</si>
  <si>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</si>
  <si>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</si>
  <si>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</si>
  <si>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</si>
  <si>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</si>
  <si>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</si>
  <si>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</si>
  <si>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</si>
  <si>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</si>
  <si>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</si>
  <si>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</si>
  <si>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</si>
  <si>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</si>
  <si>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</si>
  <si>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</si>
  <si>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</si>
  <si>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</si>
  <si>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</si>
  <si>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</si>
  <si>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</si>
  <si>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</si>
  <si>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</si>
  <si>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</si>
  <si>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</si>
  <si>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</si>
  <si>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</si>
  <si>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</si>
  <si>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</si>
  <si>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</si>
  <si>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</si>
  <si>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</si>
  <si>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</si>
  <si>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</si>
  <si>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</si>
  <si>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</si>
  <si>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</si>
  <si>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</si>
  <si>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</si>
  <si>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</si>
  <si>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</si>
  <si>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</si>
  <si>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</si>
  <si>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</si>
  <si>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</si>
  <si>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</si>
  <si>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</si>
  <si>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</si>
  <si>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</si>
  <si>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</si>
  <si>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</si>
  <si>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</si>
  <si>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</si>
  <si>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</si>
  <si>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</si>
  <si>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</si>
  <si>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</si>
  <si>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</si>
  <si>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</si>
  <si>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</si>
  <si>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</si>
  <si>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</si>
  <si>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</si>
  <si>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</si>
  <si>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</si>
  <si>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</si>
  <si>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</si>
  <si>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</si>
  <si>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</si>
  <si>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</si>
  <si>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</si>
  <si>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</si>
  <si>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</si>
  <si>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</si>
  <si>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</si>
  <si>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</si>
  <si>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</si>
  <si>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</si>
  <si>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</si>
  <si>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</si>
  <si>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</si>
  <si>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</si>
  <si>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</si>
  <si>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</si>
  <si>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</si>
  <si>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</si>
  <si>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</si>
  <si>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</si>
  <si>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</si>
  <si>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</si>
  <si>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</si>
  <si>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</si>
  <si>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</si>
  <si>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</si>
  <si>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</si>
  <si>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</si>
  <si>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</si>
  <si>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</si>
  <si>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</si>
  <si>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</si>
  <si>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</si>
  <si>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</si>
  <si>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</si>
  <si>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</si>
  <si>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</si>
  <si>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</si>
  <si>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</si>
  <si>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</si>
  <si>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</si>
  <si>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</si>
  <si>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</si>
  <si>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</si>
  <si>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</si>
  <si>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</si>
  <si>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</si>
  <si>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</si>
  <si>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</si>
  <si>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</si>
  <si>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</si>
  <si>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</si>
  <si>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</si>
  <si>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</si>
  <si>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</si>
  <si>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</si>
  <si>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</si>
  <si>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</si>
  <si>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</si>
  <si>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</si>
  <si>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</si>
  <si>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</si>
  <si>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</si>
  <si>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</si>
  <si>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</si>
  <si>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</si>
  <si>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</si>
  <si>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</si>
  <si>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</si>
  <si>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</si>
  <si>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</si>
  <si>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</si>
  <si>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</si>
  <si>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</si>
  <si>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</si>
  <si>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</si>
  <si>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</si>
  <si>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</si>
  <si>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</si>
  <si>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</si>
  <si>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</si>
  <si>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</si>
  <si>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</si>
  <si>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</si>
  <si>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</si>
  <si>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</si>
  <si>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</si>
  <si>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</si>
  <si>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</si>
  <si>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</si>
  <si>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</si>
  <si>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</si>
  <si>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</si>
  <si>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</si>
  <si>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</si>
  <si>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</si>
  <si>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</si>
  <si>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</si>
  <si>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</si>
  <si>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</si>
  <si>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</si>
  <si>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</si>
  <si>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</si>
  <si>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</si>
  <si>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</si>
  <si>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</si>
  <si>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</si>
  <si>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</si>
  <si>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</si>
  <si>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</si>
  <si>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</si>
  <si>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</si>
  <si>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</si>
  <si>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</si>
  <si>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</si>
  <si>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</si>
  <si>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</si>
  <si>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</si>
  <si>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</si>
  <si>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</si>
  <si>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</si>
  <si>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</si>
  <si>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</si>
  <si>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</si>
  <si>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</si>
  <si>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</si>
  <si>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</si>
  <si>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</si>
  <si>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</si>
  <si>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</si>
  <si>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</si>
  <si>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</si>
  <si>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</si>
  <si>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</si>
  <si>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</si>
  <si>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</si>
  <si>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</si>
  <si>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</si>
  <si>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</si>
  <si>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</si>
  <si>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</si>
  <si>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</si>
  <si>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</si>
  <si>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</si>
  <si>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</si>
  <si>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</si>
  <si>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</si>
  <si>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</si>
  <si>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</si>
  <si>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</si>
  <si>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</si>
  <si>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</si>
  <si>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</si>
  <si>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</si>
  <si>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</si>
  <si>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</si>
  <si>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</si>
  <si>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</si>
  <si>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</si>
  <si>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</si>
  <si>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</si>
  <si>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</si>
  <si>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</si>
  <si>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</si>
  <si>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</si>
  <si>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</si>
  <si>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</si>
  <si>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</si>
  <si>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</si>
  <si>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</si>
  <si>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</si>
  <si>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</si>
  <si>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</si>
  <si>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</si>
  <si>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</si>
  <si>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</si>
  <si>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</si>
  <si>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</si>
  <si>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</si>
  <si>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</si>
  <si>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</si>
  <si>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</si>
  <si>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</si>
  <si>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</si>
  <si>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</si>
  <si>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</si>
  <si>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</si>
  <si>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</si>
  <si>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</si>
  <si>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</si>
  <si>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</si>
  <si>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</si>
  <si>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</si>
  <si>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</si>
  <si>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</si>
  <si>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</si>
  <si>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</si>
  <si>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</si>
  <si>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</si>
  <si>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</si>
  <si>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</si>
  <si>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</si>
  <si>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</si>
  <si>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</si>
  <si>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</si>
  <si>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</si>
  <si>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</si>
  <si>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</si>
  <si>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</si>
  <si>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</si>
  <si>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</si>
  <si>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</si>
  <si>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</si>
  <si>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</si>
  <si>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</si>
  <si>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</si>
  <si>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</si>
  <si>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</si>
  <si>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</si>
  <si>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</si>
  <si>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</si>
  <si>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</si>
  <si>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</si>
  <si>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</si>
  <si>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</si>
  <si>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</si>
  <si>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</si>
  <si>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</si>
  <si>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</si>
  <si>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</si>
  <si>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</si>
  <si>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</si>
  <si>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</si>
  <si>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</si>
  <si>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</si>
  <si>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</si>
  <si>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</si>
  <si>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</si>
  <si>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</si>
  <si>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</si>
  <si>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</si>
  <si>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</si>
  <si>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</si>
  <si>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</si>
  <si>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</si>
  <si>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</si>
  <si>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</si>
  <si>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</si>
  <si>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</si>
  <si>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</si>
  <si>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</si>
  <si>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</si>
  <si>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</si>
  <si>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</si>
  <si>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</si>
  <si>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</si>
  <si>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</si>
  <si>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</si>
  <si>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</si>
  <si>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</si>
  <si>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</si>
  <si>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</si>
  <si>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</si>
  <si>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</si>
  <si>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</si>
  <si>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</si>
  <si>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</si>
  <si>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</si>
  <si>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</si>
  <si>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</si>
  <si>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</si>
  <si>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</si>
  <si>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</si>
  <si>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</si>
  <si>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</si>
  <si>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</si>
  <si>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</si>
  <si>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</si>
  <si>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</si>
  <si>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</si>
  <si>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</si>
  <si>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</si>
  <si>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</si>
  <si>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</si>
  <si>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</si>
  <si>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</si>
  <si>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</si>
  <si>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</si>
  <si>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</si>
  <si>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</si>
  <si>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</si>
  <si>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</si>
  <si>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</si>
  <si>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</si>
  <si>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</si>
  <si>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</si>
  <si>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</si>
  <si>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</si>
  <si>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</si>
  <si>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</si>
  <si>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</si>
  <si>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</si>
  <si>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</si>
  <si>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</si>
  <si>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</si>
  <si>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</si>
  <si>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</si>
  <si>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</si>
  <si>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</si>
  <si>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</si>
  <si>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</si>
  <si>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</si>
  <si>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</si>
  <si>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</si>
  <si>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</si>
  <si>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</si>
  <si>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</si>
  <si>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</si>
  <si>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</si>
  <si>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</si>
  <si>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</si>
  <si>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</si>
  <si>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</si>
  <si>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</si>
  <si>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</si>
  <si>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</si>
  <si>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</si>
  <si>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</si>
  <si>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</si>
  <si>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</si>
  <si>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</si>
  <si>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</si>
  <si>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</si>
  <si>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</si>
  <si>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</si>
  <si>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</si>
  <si>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</si>
  <si>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</si>
  <si>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</si>
  <si>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</si>
  <si>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</si>
  <si>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</si>
  <si>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</si>
  <si>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</si>
  <si>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</si>
  <si>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</si>
  <si>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</si>
  <si>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</si>
  <si>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</si>
  <si>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</si>
  <si>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</si>
  <si>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</si>
  <si>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</si>
  <si>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</si>
  <si>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</si>
  <si>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</si>
  <si>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</si>
  <si>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</si>
  <si>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</si>
  <si>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</si>
  <si>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</si>
  <si>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</si>
  <si>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</si>
  <si>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</si>
  <si>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</si>
  <si>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</si>
  <si>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</si>
  <si>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</si>
  <si>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</si>
  <si>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</si>
  <si>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</si>
  <si>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</si>
  <si>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</si>
  <si>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</si>
  <si>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</si>
  <si>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</si>
  <si>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</si>
  <si>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</si>
  <si>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</si>
  <si>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</si>
  <si>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</si>
  <si>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</si>
  <si>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</si>
  <si>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</si>
  <si>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</si>
  <si>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</si>
  <si>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</si>
  <si>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</si>
  <si>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</si>
  <si>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</si>
  <si>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</si>
  <si>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</si>
  <si>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</si>
  <si>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</si>
  <si>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</si>
  <si>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</si>
  <si>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</si>
  <si>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</si>
  <si>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</si>
  <si>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</si>
  <si>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</si>
  <si>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</si>
  <si>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</si>
  <si>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</si>
  <si>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</si>
  <si>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</si>
  <si>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</si>
  <si>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</si>
  <si>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</si>
  <si>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</si>
  <si>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</si>
  <si>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</si>
  <si>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</si>
  <si>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</si>
  <si>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</si>
  <si>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</si>
  <si>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</si>
  <si>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</si>
  <si>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</si>
  <si>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</si>
  <si>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</si>
  <si>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</si>
  <si>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</si>
  <si>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</si>
  <si>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</si>
  <si>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</si>
  <si>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</si>
  <si>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</si>
  <si>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</si>
  <si>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</si>
  <si>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</si>
  <si>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</si>
  <si>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</si>
  <si>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</si>
  <si>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</si>
  <si>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</si>
  <si>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</si>
  <si>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</si>
  <si>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</si>
  <si>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</si>
  <si>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</si>
  <si>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</si>
  <si>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</si>
  <si>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</si>
  <si>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</si>
  <si>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</si>
  <si>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</si>
  <si>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</si>
  <si>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</si>
  <si>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</si>
  <si>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</si>
  <si>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</si>
  <si>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</si>
  <si>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</si>
  <si>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</si>
  <si>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</si>
  <si>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</si>
  <si>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</si>
  <si>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</si>
  <si>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</si>
  <si>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</si>
  <si>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</si>
  <si>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</si>
  <si>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</si>
  <si>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</si>
  <si>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</si>
  <si>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</si>
  <si>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</si>
  <si>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</si>
  <si>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</si>
  <si>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</si>
  <si>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</si>
  <si>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</si>
  <si>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</si>
  <si>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</si>
  <si>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</si>
  <si>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</si>
  <si>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</si>
  <si>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</si>
  <si>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</si>
  <si>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</si>
  <si>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</si>
  <si>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</si>
  <si>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</si>
  <si>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</si>
  <si>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</si>
  <si>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</si>
  <si>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</si>
  <si>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</si>
  <si>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</si>
  <si>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</si>
  <si>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</si>
  <si>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</si>
  <si>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</si>
  <si>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</si>
  <si>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</si>
  <si>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</si>
  <si>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</si>
  <si>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</si>
  <si>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</si>
  <si>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</si>
  <si>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</si>
  <si>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</si>
  <si>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</si>
  <si>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</si>
  <si>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</si>
  <si>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</si>
  <si>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</si>
  <si>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</si>
  <si>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</si>
  <si>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</si>
  <si>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</si>
  <si>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</si>
  <si>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</si>
  <si>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</si>
  <si>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</si>
  <si>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</si>
  <si>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</si>
  <si>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</si>
  <si>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</si>
  <si>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</si>
  <si>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</si>
  <si>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</si>
  <si>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</si>
  <si>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</si>
  <si>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</si>
  <si>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</si>
  <si>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</si>
  <si>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</si>
  <si>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</si>
  <si>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</si>
  <si>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</si>
  <si>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</si>
  <si>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</si>
  <si>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</si>
  <si>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</si>
  <si>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</si>
  <si>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</si>
  <si>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</si>
  <si>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</si>
  <si>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</si>
  <si>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</si>
  <si>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</si>
  <si>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</si>
  <si>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</si>
  <si>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</si>
  <si>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</si>
  <si>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</si>
  <si>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</si>
  <si>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</si>
  <si>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</si>
  <si>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</si>
  <si>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</si>
  <si>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</si>
  <si>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</si>
  <si>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</si>
  <si>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</si>
  <si>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</si>
  <si>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</si>
  <si>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</si>
  <si>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</si>
  <si>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</si>
  <si>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</si>
  <si>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</si>
  <si>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</si>
  <si>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</si>
  <si>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</si>
  <si>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</si>
  <si>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</si>
  <si>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</si>
  <si>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</si>
  <si>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</si>
  <si>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</si>
  <si>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</si>
  <si>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</si>
  <si>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</si>
  <si>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</si>
  <si>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</si>
  <si>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</si>
  <si>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</si>
  <si>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</si>
  <si>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</si>
  <si>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</si>
  <si>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</si>
  <si>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</si>
  <si>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</si>
  <si>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</si>
  <si>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</si>
  <si>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</si>
  <si>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</si>
  <si>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</si>
  <si>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</si>
  <si>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</si>
  <si>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</si>
  <si>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</si>
  <si>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</si>
  <si>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</si>
  <si>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</si>
  <si>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</si>
  <si>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</si>
  <si>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</si>
  <si>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</si>
  <si>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</si>
  <si>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</si>
  <si>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</si>
  <si>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</si>
  <si>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</si>
  <si>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</si>
  <si>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</si>
  <si>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</si>
  <si>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</si>
  <si>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</si>
  <si>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</si>
  <si>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</si>
  <si>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</si>
  <si>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</si>
  <si>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</si>
  <si>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</si>
  <si>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</si>
  <si>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</si>
  <si>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</si>
  <si>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</si>
  <si>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</si>
  <si>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</si>
  <si>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</si>
  <si>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</si>
  <si>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</si>
  <si>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</si>
  <si>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</si>
  <si>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</si>
  <si>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</si>
  <si>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</si>
  <si>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</si>
  <si>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</si>
  <si>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</si>
  <si>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</si>
  <si>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</si>
  <si>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</si>
  <si>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</si>
  <si>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</si>
  <si>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</si>
  <si>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</si>
  <si>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</si>
  <si>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</si>
  <si>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</si>
  <si>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</si>
  <si>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</si>
  <si>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</si>
  <si>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</si>
  <si>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</si>
  <si>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</si>
  <si>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</si>
  <si>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</si>
  <si>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</si>
  <si>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</si>
  <si>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</si>
  <si>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</si>
  <si>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</si>
  <si>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</si>
  <si>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</si>
  <si>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</si>
  <si>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</si>
  <si>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</si>
  <si>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</si>
  <si>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</si>
  <si>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</si>
  <si>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</si>
  <si>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</si>
  <si>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</si>
  <si>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</si>
  <si>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</si>
  <si>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</si>
  <si>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</si>
  <si>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</si>
  <si>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</si>
  <si>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</si>
  <si>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</si>
  <si>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</si>
  <si>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</si>
  <si>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</si>
  <si>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</si>
  <si>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</si>
  <si>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</si>
  <si>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</si>
  <si>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</si>
  <si>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</si>
  <si>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</si>
  <si>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</si>
  <si>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</si>
  <si>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</si>
  <si>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</si>
  <si>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</si>
  <si>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</si>
  <si>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</si>
  <si>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</si>
  <si>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</si>
  <si>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</si>
  <si>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</si>
  <si>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</si>
  <si>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</si>
  <si>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</si>
  <si>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</si>
  <si>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</si>
  <si>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</si>
  <si>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</si>
  <si>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</si>
  <si>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</si>
  <si>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</si>
  <si>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</si>
  <si>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</si>
  <si>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</si>
  <si>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</si>
  <si>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</si>
  <si>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</si>
  <si>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</si>
  <si>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</si>
  <si>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</si>
  <si>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</si>
  <si>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</si>
  <si>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</si>
  <si>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</si>
  <si>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</si>
  <si>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</si>
  <si>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</si>
  <si>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</si>
  <si>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</si>
  <si>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</si>
  <si>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</si>
  <si>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</si>
  <si>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</si>
  <si>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</si>
  <si>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</si>
  <si>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</si>
  <si>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</si>
  <si>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</si>
  <si>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</si>
  <si>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</si>
  <si>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</si>
  <si>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</si>
  <si>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</si>
  <si>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</si>
  <si>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</si>
  <si>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</si>
  <si>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</si>
  <si>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</si>
  <si>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</si>
  <si>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</si>
  <si>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</si>
  <si>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</si>
  <si>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</si>
  <si>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</si>
  <si>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</si>
  <si>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</si>
  <si>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</si>
  <si>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</si>
  <si>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</si>
  <si>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</si>
  <si>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</si>
  <si>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</si>
  <si>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</si>
  <si>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</si>
  <si>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</si>
  <si>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</si>
  <si>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</si>
  <si>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</si>
  <si>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</si>
  <si>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</si>
  <si>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</si>
  <si>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</si>
  <si>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</si>
  <si>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</si>
  <si>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</si>
  <si>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</si>
  <si>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</si>
  <si>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</si>
  <si>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</si>
  <si>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</si>
  <si>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</si>
  <si>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</si>
  <si>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</si>
  <si>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</si>
  <si>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</si>
  <si>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</si>
  <si>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</si>
  <si>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</si>
  <si>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</si>
  <si>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</si>
  <si>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</si>
  <si>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</si>
  <si>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</si>
  <si>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</si>
  <si>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</si>
  <si>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</si>
  <si>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</si>
  <si>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</si>
  <si>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</si>
  <si>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</si>
  <si>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</si>
  <si>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</si>
  <si>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</si>
  <si>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</si>
  <si>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</si>
  <si>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</si>
  <si>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</si>
  <si>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</si>
  <si>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</si>
  <si>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</si>
  <si>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</si>
  <si>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</si>
  <si>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</si>
  <si>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</si>
  <si>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</si>
  <si>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</si>
  <si>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</si>
  <si>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</si>
  <si>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</si>
  <si>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</si>
  <si>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</si>
  <si>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</si>
  <si>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</si>
  <si>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</si>
  <si>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</si>
  <si>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</si>
  <si>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</si>
  <si>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</si>
  <si>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</si>
  <si>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</si>
  <si>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</si>
  <si>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</si>
  <si>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</si>
  <si>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</si>
  <si>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</si>
  <si>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</si>
  <si>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</si>
  <si>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</si>
  <si>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</si>
  <si>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</si>
  <si>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</si>
  <si>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</si>
  <si>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</si>
  <si>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</si>
  <si>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</si>
  <si>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</si>
  <si>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</si>
  <si>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</si>
  <si>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</si>
  <si>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</si>
  <si>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</si>
  <si>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</si>
  <si>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</si>
  <si>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</si>
  <si>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</si>
  <si>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</si>
  <si>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</si>
  <si>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</si>
  <si>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</si>
  <si>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</si>
  <si>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</si>
  <si>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</si>
  <si>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</si>
  <si>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</si>
  <si>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</si>
  <si>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</si>
  <si>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</si>
  <si>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</si>
  <si>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</si>
  <si>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</si>
  <si>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</si>
  <si>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</si>
  <si>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</si>
  <si>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</si>
  <si>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</si>
  <si>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</si>
  <si>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</si>
  <si>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</si>
  <si>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</si>
  <si>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</si>
  <si>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</si>
  <si>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</si>
  <si>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</si>
  <si>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</si>
  <si>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</si>
  <si>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</si>
  <si>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</si>
  <si>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</si>
  <si>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</si>
  <si>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</si>
  <si>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</si>
  <si>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</si>
  <si>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</si>
  <si>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</si>
  <si>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</si>
  <si>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</si>
  <si>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</si>
  <si>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</si>
  <si>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</si>
  <si>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</si>
  <si>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</si>
  <si>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</si>
  <si>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</si>
  <si>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</si>
  <si>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</si>
  <si>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</si>
  <si>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</si>
  <si>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</si>
  <si>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</si>
  <si>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</si>
  <si>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</si>
  <si>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</si>
  <si>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</si>
  <si>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</si>
  <si>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</si>
  <si>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</si>
  <si>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</si>
  <si>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</si>
  <si>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</si>
  <si>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</si>
  <si>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</si>
  <si>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</si>
  <si>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</si>
  <si>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</si>
  <si>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</si>
  <si>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</si>
  <si>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</si>
  <si>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</si>
  <si>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</si>
  <si>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</si>
  <si>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</si>
  <si>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</si>
  <si>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</si>
  <si>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</si>
  <si>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</si>
  <si>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</si>
  <si>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</si>
  <si>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</si>
  <si>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</si>
  <si>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</si>
  <si>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</si>
  <si>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</si>
  <si>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</si>
  <si>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</si>
  <si>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</si>
  <si>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</si>
  <si>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</si>
  <si>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</si>
  <si>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</si>
  <si>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</si>
  <si>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</si>
  <si>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</si>
  <si>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</si>
  <si>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</si>
  <si>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</si>
  <si>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</si>
  <si>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</si>
  <si>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</si>
  <si>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</si>
  <si>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</si>
  <si>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</si>
  <si>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</si>
  <si>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</si>
  <si>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</si>
  <si>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</si>
  <si>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</si>
  <si>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</si>
  <si>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</si>
  <si>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</si>
  <si>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</si>
  <si>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</si>
  <si>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</si>
  <si>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</si>
  <si>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</si>
  <si>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</si>
  <si>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</si>
  <si>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</si>
  <si>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</si>
  <si>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</si>
  <si>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</si>
  <si>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</si>
  <si>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</si>
  <si>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</si>
  <si>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</si>
  <si>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</si>
  <si>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</si>
  <si>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</si>
  <si>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</si>
  <si>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</si>
  <si>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</si>
  <si>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</si>
  <si>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</si>
  <si>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</si>
  <si>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</si>
  <si>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</si>
  <si>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</si>
  <si>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</si>
  <si>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</si>
  <si>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</si>
  <si>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</si>
  <si>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</si>
  <si>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</si>
  <si>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</si>
  <si>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</si>
  <si>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</si>
  <si>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</si>
  <si>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</si>
  <si>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</si>
  <si>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</si>
  <si>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</si>
  <si>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</si>
  <si>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</si>
  <si>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</si>
  <si>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</si>
  <si>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</si>
  <si>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</si>
  <si>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</si>
  <si>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</si>
  <si>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</si>
  <si>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</si>
  <si>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</si>
  <si>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</si>
  <si>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</si>
  <si>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</si>
  <si>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</si>
  <si>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</si>
  <si>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</si>
  <si>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</si>
  <si>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</si>
  <si>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</si>
  <si>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</si>
  <si>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</si>
  <si>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</si>
  <si>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</si>
  <si>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</si>
  <si>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</si>
  <si>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</si>
  <si>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</si>
  <si>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</si>
  <si>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</si>
  <si>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</si>
  <si>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</si>
  <si>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</si>
  <si>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</si>
  <si>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</si>
  <si>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</si>
  <si>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</si>
  <si>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</si>
  <si>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</si>
  <si>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</si>
  <si>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</si>
  <si>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</si>
  <si>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</si>
  <si>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</si>
  <si>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</si>
  <si>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</si>
  <si>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</si>
  <si>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</si>
  <si>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</si>
  <si>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</si>
  <si>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</si>
  <si>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</si>
  <si>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</si>
  <si>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</si>
  <si>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</si>
  <si>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</si>
  <si>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</si>
  <si>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</si>
  <si>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</si>
  <si>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</si>
  <si>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</si>
  <si>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</si>
  <si>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</si>
  <si>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</si>
  <si>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</si>
  <si>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</si>
  <si>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</si>
  <si>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</si>
  <si>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</si>
  <si>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</si>
  <si>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</si>
  <si>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</si>
  <si>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</si>
  <si>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</si>
  <si>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</si>
  <si>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</si>
  <si>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</si>
  <si>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</si>
  <si>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</si>
  <si>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</si>
  <si>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</si>
  <si>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</si>
  <si>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</si>
  <si>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</si>
  <si>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</si>
  <si>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</si>
  <si>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</si>
  <si>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</si>
  <si>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</si>
  <si>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</si>
  <si>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</si>
  <si>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</si>
  <si>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</si>
  <si>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</si>
  <si>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</si>
  <si>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</si>
  <si>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</si>
  <si>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</si>
  <si>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</si>
  <si>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</si>
  <si>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</si>
  <si>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</si>
  <si>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</si>
  <si>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</si>
  <si>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</si>
  <si>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</si>
  <si>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</si>
  <si>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</si>
  <si>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</si>
  <si>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</si>
  <si>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</si>
  <si>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</si>
  <si>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</si>
  <si>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</si>
  <si>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</si>
  <si>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</si>
  <si>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</si>
  <si>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</si>
  <si>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</si>
  <si>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</si>
  <si>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</si>
  <si>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</si>
  <si>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</si>
  <si>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</si>
  <si>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</si>
  <si>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</si>
  <si>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</si>
  <si>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</si>
  <si>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</si>
  <si>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</si>
  <si>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</si>
  <si>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</si>
  <si>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</si>
  <si>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</si>
  <si>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</si>
  <si>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</si>
  <si>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</si>
  <si>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</si>
  <si>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</si>
  <si>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</si>
  <si>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</si>
  <si>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</si>
  <si>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</si>
  <si>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</si>
  <si>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</si>
  <si>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</si>
  <si>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</si>
  <si>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</si>
  <si>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</si>
  <si>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</si>
  <si>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</si>
  <si>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</si>
  <si>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</si>
  <si>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</si>
  <si>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</si>
  <si>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</si>
  <si>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</si>
  <si>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</si>
  <si>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</si>
  <si>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</si>
  <si>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</si>
  <si>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</si>
  <si>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</si>
  <si>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</si>
  <si>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</si>
  <si>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</si>
  <si>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</si>
  <si>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</si>
  <si>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</si>
  <si>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</si>
  <si>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</si>
  <si>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</si>
  <si>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</si>
  <si>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</si>
  <si>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</si>
  <si>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</si>
  <si>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</si>
  <si>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</si>
  <si>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</si>
  <si>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</si>
  <si>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</si>
  <si>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</si>
  <si>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</si>
  <si>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</si>
  <si>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</si>
  <si>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</si>
  <si>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</si>
  <si>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</si>
  <si>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</si>
  <si>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</si>
  <si>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</si>
  <si>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</si>
  <si>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</si>
  <si>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</si>
  <si>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</si>
  <si>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</si>
  <si>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</si>
  <si>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</si>
  <si>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</si>
  <si>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</si>
  <si>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</si>
  <si>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</si>
  <si>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</si>
  <si>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</si>
  <si>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</si>
  <si>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</si>
  <si>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</si>
  <si>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</si>
  <si>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</si>
  <si>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</si>
  <si>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</si>
  <si>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</si>
  <si>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</si>
  <si>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</si>
  <si>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</si>
  <si>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</si>
  <si>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</si>
  <si>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</si>
  <si>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</si>
  <si>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</si>
  <si>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</si>
  <si>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</si>
  <si>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</si>
  <si>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</si>
  <si>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</si>
  <si>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</si>
  <si>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</si>
  <si>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</si>
  <si>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</si>
  <si>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</si>
  <si>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</si>
  <si>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</si>
  <si>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</si>
  <si>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</si>
  <si>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</si>
  <si>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</si>
  <si>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</si>
  <si>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</si>
  <si>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</si>
  <si>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</si>
  <si>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</si>
  <si>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</si>
  <si>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</si>
  <si>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</si>
  <si>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</si>
  <si>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</si>
  <si>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</si>
  <si>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</si>
  <si>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</si>
  <si>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</si>
  <si>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</si>
  <si>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</si>
  <si>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</si>
  <si>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</si>
  <si>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</si>
  <si>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</si>
  <si>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</si>
  <si>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</si>
  <si>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</si>
  <si>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</si>
  <si>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</si>
  <si>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</si>
  <si>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</si>
  <si>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</si>
  <si>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</si>
  <si>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</si>
  <si>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</si>
  <si>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</si>
  <si>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</si>
  <si>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</si>
  <si>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</si>
  <si>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</si>
  <si>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</si>
  <si>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</si>
  <si>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</si>
  <si>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</si>
  <si>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</si>
  <si>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</si>
  <si>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</si>
  <si>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</si>
  <si>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</si>
  <si>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</si>
  <si>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</si>
  <si>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</si>
  <si>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</si>
  <si>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</si>
  <si>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</si>
  <si>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</si>
  <si>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</si>
  <si>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</si>
  <si>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</si>
  <si>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</si>
  <si>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</si>
  <si>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</si>
  <si>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</si>
  <si>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</si>
  <si>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</si>
  <si>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</si>
  <si>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</si>
  <si>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</si>
  <si>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</si>
  <si>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</si>
  <si>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</si>
  <si>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</si>
  <si>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</si>
  <si>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</si>
  <si>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</si>
  <si>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</si>
  <si>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</si>
  <si>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</si>
  <si>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</si>
  <si>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</si>
  <si>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</si>
  <si>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</si>
  <si>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</si>
  <si>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</si>
  <si>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</si>
  <si>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</si>
  <si>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</si>
  <si>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</si>
  <si>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</si>
  <si>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</si>
  <si>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</si>
  <si>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</si>
  <si>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</si>
  <si>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</si>
  <si>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</si>
  <si>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</si>
  <si>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</si>
  <si>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</si>
  <si>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</si>
  <si>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</si>
  <si>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</si>
  <si>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</si>
  <si>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</si>
  <si>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</si>
  <si>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</si>
  <si>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</si>
  <si>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</si>
  <si>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</si>
  <si>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</si>
  <si>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</si>
  <si>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</si>
  <si>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</si>
  <si>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</si>
  <si>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</si>
  <si>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</si>
  <si>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</si>
  <si>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</si>
  <si>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</si>
  <si>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</si>
  <si>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</si>
  <si>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</si>
  <si>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</si>
  <si>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</si>
  <si>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</si>
  <si>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</si>
  <si>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</si>
  <si>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</si>
  <si>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</si>
  <si>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</si>
  <si>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</si>
  <si>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</si>
  <si>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</si>
  <si>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</si>
  <si>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</si>
  <si>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</si>
  <si>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</si>
  <si>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</si>
  <si>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</si>
  <si>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</si>
  <si>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</si>
  <si>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</si>
  <si>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</si>
  <si>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</si>
  <si>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</si>
  <si>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</si>
  <si>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</si>
  <si>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</si>
  <si>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</si>
  <si>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</si>
  <si>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</si>
  <si>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</si>
  <si>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</si>
  <si>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</si>
  <si>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</si>
  <si>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</si>
  <si>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</si>
  <si>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</si>
  <si>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</si>
  <si>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</si>
  <si>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</si>
  <si>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</si>
  <si>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</si>
  <si>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</si>
  <si>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</si>
  <si>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</si>
  <si>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</si>
  <si>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</si>
  <si>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</si>
  <si>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</si>
  <si>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</si>
  <si>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</si>
  <si>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</si>
  <si>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</si>
  <si>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</si>
  <si>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</si>
  <si>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</si>
  <si>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</si>
  <si>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</si>
  <si>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</si>
  <si>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</si>
  <si>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</si>
  <si>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</si>
  <si>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</si>
  <si>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</si>
  <si>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</si>
  <si>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</si>
  <si>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</si>
  <si>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</si>
  <si>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</si>
  <si>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</si>
  <si>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</si>
  <si>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</si>
  <si>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</si>
  <si>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</si>
  <si>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</si>
  <si>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</si>
  <si>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</si>
  <si>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</si>
  <si>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</si>
  <si>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</si>
  <si>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</si>
  <si>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</si>
  <si>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</si>
  <si>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</si>
  <si>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</si>
  <si>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</si>
  <si>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</si>
  <si>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</si>
  <si>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</si>
  <si>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</si>
  <si>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</si>
  <si>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</si>
  <si>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</si>
  <si>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</si>
  <si>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</si>
  <si>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</si>
  <si>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</si>
  <si>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</si>
  <si>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</si>
  <si>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</si>
  <si>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</si>
  <si>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</si>
  <si>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</si>
  <si>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</si>
  <si>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</si>
  <si>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</si>
  <si>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</si>
  <si>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</si>
  <si>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</si>
  <si>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</si>
  <si>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</si>
  <si>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</si>
  <si>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</si>
  <si>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</si>
  <si>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</si>
  <si>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</si>
  <si>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</si>
  <si>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</si>
  <si>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</si>
  <si>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</si>
  <si>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</si>
  <si>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</si>
  <si>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</si>
  <si>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</si>
  <si>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</si>
  <si>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</si>
  <si>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</si>
  <si>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</si>
  <si>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</si>
  <si>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</si>
  <si>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</si>
  <si>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</si>
  <si>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</si>
  <si>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</si>
  <si>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</si>
  <si>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</si>
  <si>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</si>
  <si>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</si>
  <si>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</si>
  <si>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</si>
  <si>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</si>
  <si>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</si>
  <si>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</si>
  <si>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</si>
  <si>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</si>
  <si>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</si>
  <si>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</si>
  <si>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</si>
  <si>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</si>
  <si>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</si>
  <si>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</si>
  <si>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</si>
  <si>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</si>
  <si>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</si>
  <si>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</si>
  <si>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</si>
  <si>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</si>
  <si>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</si>
  <si>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</si>
  <si>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</si>
  <si>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</si>
  <si>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</si>
  <si>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</si>
  <si>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</si>
  <si>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</si>
  <si>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</si>
  <si>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</si>
  <si>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</si>
  <si>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</si>
  <si>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</si>
  <si>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</si>
  <si>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</si>
  <si>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</si>
  <si>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</si>
  <si>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</si>
  <si>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</si>
  <si>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</si>
  <si>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</si>
  <si>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</si>
  <si>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</si>
  <si>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</si>
  <si>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</si>
  <si>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</si>
  <si>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</si>
  <si>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</si>
  <si>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</si>
  <si>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</si>
  <si>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</si>
  <si>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</si>
  <si>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</si>
  <si>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</si>
  <si>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</si>
  <si>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</si>
  <si>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</si>
  <si>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</si>
  <si>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</si>
  <si>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</si>
  <si>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</si>
  <si>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</si>
  <si>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</si>
  <si>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</si>
  <si>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</si>
  <si>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</si>
  <si>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</si>
  <si>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</si>
  <si>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</si>
  <si>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</si>
  <si>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</si>
  <si>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</si>
  <si>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</si>
  <si>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</si>
  <si>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</si>
  <si>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</si>
  <si>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</si>
  <si>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</si>
  <si>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</si>
  <si>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</si>
  <si>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</si>
  <si>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</si>
  <si>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</si>
  <si>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</si>
  <si>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</si>
  <si>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</si>
  <si>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</si>
  <si>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</si>
  <si>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</si>
  <si>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</si>
  <si>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</si>
  <si>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</si>
  <si>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</si>
  <si>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</si>
  <si>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</si>
  <si>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</si>
  <si>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</si>
  <si>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</si>
  <si>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</si>
  <si>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</si>
  <si>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</si>
  <si>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</si>
  <si>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</si>
  <si>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</si>
  <si>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</si>
  <si>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</si>
  <si>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</si>
  <si>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</si>
  <si>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</si>
  <si>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</si>
  <si>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</si>
  <si>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</si>
  <si>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</si>
  <si>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</si>
  <si>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</si>
  <si>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</si>
  <si>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</si>
  <si>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</si>
  <si>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</si>
  <si>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</si>
  <si>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</si>
  <si>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</si>
  <si>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</si>
  <si>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</si>
  <si>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</si>
  <si>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</si>
  <si>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</si>
  <si>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</si>
  <si>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</si>
  <si>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</si>
  <si>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</si>
  <si>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</si>
  <si>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</si>
  <si>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</si>
  <si>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</si>
  <si>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</si>
  <si>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</si>
  <si>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</si>
  <si>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</si>
  <si>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</si>
  <si>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</si>
  <si>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</si>
  <si>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</si>
  <si>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</si>
  <si>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</si>
  <si>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</si>
  <si>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</si>
  <si>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</si>
  <si>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</si>
  <si>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</si>
  <si>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</si>
  <si>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</si>
  <si>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</si>
  <si>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</si>
  <si>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</si>
  <si>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</si>
  <si>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</si>
  <si>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</si>
  <si>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</si>
  <si>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</si>
  <si>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</si>
  <si>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</si>
  <si>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</si>
  <si>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</si>
  <si>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</si>
  <si>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</si>
  <si>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</si>
  <si>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</si>
  <si>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</si>
  <si>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</si>
  <si>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</si>
  <si>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</si>
  <si>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</si>
  <si>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</si>
  <si>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</si>
  <si>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</si>
  <si>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</si>
  <si>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</si>
  <si>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</si>
  <si>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</si>
  <si>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</si>
  <si>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</si>
  <si>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</si>
  <si>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</si>
  <si>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</si>
  <si>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</si>
  <si>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</si>
  <si>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</si>
  <si>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</si>
  <si>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</si>
  <si>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</si>
  <si>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</si>
  <si>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</si>
  <si>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</si>
  <si>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</si>
  <si>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</si>
  <si>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</si>
  <si>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</si>
  <si>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</si>
  <si>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</si>
  <si>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</si>
  <si>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</si>
  <si>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</si>
  <si>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</si>
  <si>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</si>
  <si>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</si>
  <si>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</si>
  <si>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</si>
  <si>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</si>
  <si>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</si>
  <si>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</si>
  <si>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</si>
  <si>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</si>
  <si>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</si>
  <si>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</si>
  <si>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</si>
  <si>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</si>
  <si>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</si>
  <si>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</si>
  <si>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</si>
  <si>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</si>
  <si>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</si>
  <si>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</si>
  <si>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</si>
  <si>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</si>
  <si>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</si>
  <si>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</si>
  <si>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</si>
  <si>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</si>
  <si>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</si>
  <si>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</si>
  <si>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</si>
  <si>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</si>
  <si>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</si>
  <si>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</si>
  <si>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</si>
  <si>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</si>
  <si>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</si>
  <si>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</si>
  <si>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</si>
  <si>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</si>
  <si>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</si>
  <si>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</si>
  <si>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</si>
  <si>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</si>
  <si>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</si>
  <si>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</si>
  <si>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</si>
  <si>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</si>
  <si>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</si>
  <si>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</si>
  <si>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</si>
  <si>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</si>
  <si>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</si>
  <si>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</si>
  <si>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</si>
  <si>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</si>
  <si>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</si>
  <si>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</si>
  <si>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</si>
  <si>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</si>
  <si>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</si>
  <si>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</si>
  <si>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</si>
  <si>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</si>
  <si>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</si>
  <si>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</si>
  <si>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</si>
  <si>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</si>
  <si>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</si>
  <si>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</si>
  <si>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</si>
  <si>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</si>
  <si>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</si>
  <si>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</si>
  <si>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</si>
  <si>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</si>
  <si>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</si>
  <si>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</si>
  <si>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</si>
  <si>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</si>
  <si>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</si>
  <si>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</si>
  <si>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</si>
  <si>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</si>
  <si>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</si>
  <si>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</si>
  <si>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</si>
  <si>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</si>
  <si>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</si>
  <si>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</si>
  <si>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</si>
  <si>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</si>
  <si>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</si>
  <si>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</si>
  <si>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</si>
  <si>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</si>
  <si>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</si>
  <si>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</si>
  <si>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</si>
  <si>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</si>
  <si>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</si>
  <si>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</si>
  <si>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</si>
  <si>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</si>
  <si>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</si>
  <si>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</si>
  <si>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</si>
  <si>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</si>
  <si>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</si>
  <si>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</si>
  <si>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</si>
  <si>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</si>
  <si>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</si>
  <si>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</si>
  <si>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</si>
  <si>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</si>
  <si>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</si>
  <si>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</si>
  <si>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</si>
  <si>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</si>
  <si>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</si>
  <si>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</si>
  <si>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</si>
  <si>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</si>
  <si>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</si>
  <si>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</si>
  <si>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</si>
  <si>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</si>
  <si>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</si>
  <si>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</si>
  <si>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</si>
  <si>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</si>
  <si>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</si>
  <si>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</si>
  <si>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</si>
  <si>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</si>
  <si>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</si>
  <si>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</si>
  <si>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</si>
  <si>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</si>
  <si>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</si>
  <si>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</si>
  <si>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</si>
  <si>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</si>
  <si>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</si>
  <si>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</si>
  <si>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</si>
  <si>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</si>
  <si>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</si>
  <si>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</si>
  <si>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</si>
  <si>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</si>
  <si>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</si>
  <si>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</si>
  <si>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</si>
  <si>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</si>
  <si>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</si>
  <si>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</si>
  <si>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</si>
  <si>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</si>
  <si>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</si>
  <si>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</si>
  <si>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</si>
  <si>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</si>
  <si>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</si>
  <si>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</si>
  <si>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</si>
  <si>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</si>
  <si>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</si>
  <si>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</si>
  <si>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</si>
  <si>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</si>
  <si>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</si>
  <si>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</si>
  <si>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</si>
  <si>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</si>
  <si>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</si>
  <si>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</si>
  <si>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</si>
  <si>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</si>
  <si>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</si>
  <si>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</si>
  <si>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</si>
  <si>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</si>
  <si>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</si>
  <si>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</si>
  <si>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</si>
  <si>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</si>
  <si>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</si>
  <si>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</si>
  <si>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</si>
  <si>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</si>
  <si>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</si>
  <si>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</si>
  <si>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</si>
  <si>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</si>
  <si>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</si>
  <si>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</si>
  <si>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</si>
  <si>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</si>
  <si>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</si>
  <si>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</si>
  <si>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</si>
  <si>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</si>
  <si>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</si>
  <si>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</si>
  <si>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</si>
  <si>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</si>
  <si>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</si>
  <si>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</si>
  <si>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</si>
  <si>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</si>
  <si>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</si>
  <si>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</si>
  <si>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</si>
  <si>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</si>
  <si>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</si>
  <si>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</si>
  <si>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</si>
  <si>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</si>
  <si>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</si>
  <si>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</si>
  <si>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</si>
  <si>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</si>
  <si>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</si>
  <si>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</si>
  <si>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</si>
  <si>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</si>
  <si>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</si>
  <si>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</si>
  <si>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</si>
  <si>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</si>
  <si>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</si>
  <si>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</si>
  <si>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</si>
  <si>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</si>
  <si>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</si>
  <si>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</si>
  <si>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</si>
  <si>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</si>
  <si>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</si>
  <si>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</si>
  <si>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</si>
  <si>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</si>
  <si>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</si>
  <si>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</si>
  <si>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</si>
  <si>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</si>
  <si>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</si>
  <si>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</si>
  <si>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</si>
  <si>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</si>
  <si>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</si>
  <si>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</si>
  <si>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</si>
  <si>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</si>
  <si>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</si>
  <si>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</si>
  <si>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</si>
  <si>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</si>
  <si>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</si>
  <si>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</si>
  <si>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</si>
  <si>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</si>
  <si>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</si>
  <si>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</si>
  <si>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</si>
  <si>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</si>
  <si>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</si>
  <si>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</si>
  <si>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</si>
  <si>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</si>
  <si>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</si>
  <si>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</si>
  <si>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</si>
  <si>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</si>
  <si>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</si>
  <si>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</si>
  <si>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</si>
  <si>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</si>
  <si>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</si>
  <si>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</si>
  <si>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</si>
  <si>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</si>
  <si>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</si>
  <si>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</si>
  <si>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</si>
  <si>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</si>
  <si>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</si>
  <si>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</si>
  <si>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</si>
  <si>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</si>
  <si>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</si>
  <si>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</si>
  <si>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</si>
  <si>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</si>
  <si>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</si>
  <si>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</si>
  <si>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</si>
  <si>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</si>
  <si>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</si>
  <si>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</si>
  <si>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</si>
  <si>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</si>
  <si>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</si>
  <si>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</si>
  <si>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</si>
  <si>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</si>
  <si>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</si>
  <si>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</si>
  <si>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</si>
  <si>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</si>
  <si>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</si>
  <si>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</si>
  <si>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</si>
  <si>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</si>
  <si>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</si>
  <si>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</si>
  <si>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</si>
  <si>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</si>
  <si>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</si>
  <si>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</si>
  <si>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</si>
  <si>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</si>
  <si>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</si>
  <si>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</si>
  <si>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</si>
  <si>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</si>
  <si>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</si>
  <si>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</si>
  <si>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</si>
  <si>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</si>
  <si>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</si>
  <si>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</si>
  <si>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</si>
  <si>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</si>
  <si>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</si>
  <si>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</si>
  <si>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</si>
  <si>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</si>
  <si>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</si>
  <si>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</si>
  <si>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</si>
  <si>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</si>
  <si>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</si>
  <si>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</si>
  <si>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</si>
  <si>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</si>
  <si>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</si>
  <si>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</si>
  <si>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</si>
  <si>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</si>
  <si>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</si>
  <si>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</si>
  <si>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</si>
  <si>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</si>
  <si>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</si>
  <si>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</si>
  <si>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</si>
  <si>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</si>
  <si>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</si>
  <si>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</si>
  <si>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</si>
  <si>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</si>
  <si>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</si>
  <si>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</si>
  <si>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</si>
  <si>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</si>
  <si>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</si>
  <si>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</si>
  <si>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</si>
  <si>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</si>
  <si>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</si>
  <si>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</si>
  <si>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</si>
  <si>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</si>
  <si>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</si>
  <si>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</si>
  <si>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</si>
  <si>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</si>
  <si>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</si>
  <si>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</si>
  <si>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</si>
  <si>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</si>
  <si>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</si>
  <si>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</si>
  <si>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</si>
  <si>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</si>
  <si>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</si>
  <si>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</si>
  <si>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</si>
  <si>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</si>
  <si>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</si>
  <si>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</si>
  <si>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</si>
  <si>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</si>
  <si>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</si>
  <si>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</si>
  <si>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</si>
  <si>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</si>
  <si>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</si>
  <si>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</si>
  <si>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</si>
  <si>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</si>
  <si>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</si>
  <si>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</si>
  <si>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</si>
  <si>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</si>
  <si>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</si>
  <si>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</si>
  <si>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</si>
  <si>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</si>
  <si>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</si>
  <si>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</si>
  <si>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</si>
  <si>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</si>
  <si>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</si>
  <si>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</si>
  <si>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</si>
  <si>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</si>
  <si>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</si>
  <si>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</si>
  <si>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</si>
  <si>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</si>
  <si>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</si>
  <si>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</si>
  <si>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</si>
  <si>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</si>
  <si>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</si>
  <si>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</si>
  <si>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</si>
  <si>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</si>
  <si>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</si>
  <si>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</si>
  <si>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</si>
  <si>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</si>
  <si>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</si>
  <si>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</si>
  <si>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</si>
  <si>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</si>
  <si>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</si>
  <si>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</si>
  <si>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</si>
  <si>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</si>
  <si>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</si>
  <si>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</si>
  <si>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</si>
  <si>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</si>
  <si>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</si>
  <si>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</si>
  <si>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</si>
  <si>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</si>
  <si>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</si>
  <si>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</si>
  <si>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</si>
  <si>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</si>
  <si>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</si>
  <si>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</si>
  <si>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</si>
  <si>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</si>
  <si>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</si>
  <si>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</si>
  <si>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</si>
  <si>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</si>
  <si>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</si>
  <si>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</si>
  <si>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</si>
  <si>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</si>
  <si>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</si>
  <si>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</si>
  <si>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</si>
  <si>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</si>
  <si>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</si>
  <si>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</si>
  <si>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</si>
  <si>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</si>
  <si>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</si>
  <si>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</si>
  <si>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</si>
  <si>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</si>
  <si>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</si>
  <si>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</si>
  <si>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</si>
  <si>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</si>
  <si>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</si>
  <si>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</si>
  <si>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</si>
  <si>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</si>
  <si>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</si>
  <si>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</si>
  <si>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</si>
  <si>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</si>
  <si>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</si>
  <si>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</si>
  <si>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</si>
  <si>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</si>
  <si>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</si>
  <si>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</si>
  <si>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</si>
  <si>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</si>
  <si>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</si>
  <si>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</si>
  <si>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</si>
  <si>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</si>
  <si>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</si>
  <si>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</si>
  <si>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</si>
  <si>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</si>
  <si>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</si>
  <si>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</si>
  <si>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</si>
  <si>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</si>
  <si>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</si>
  <si>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</si>
  <si>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</si>
  <si>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</si>
  <si>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</si>
  <si>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</si>
  <si>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</si>
  <si>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</si>
  <si>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</si>
  <si>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</si>
  <si>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</si>
  <si>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</si>
  <si>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</si>
  <si>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</si>
  <si>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</si>
  <si>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</si>
  <si>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</si>
  <si>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</si>
  <si>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</si>
  <si>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</si>
  <si>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</si>
  <si>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</si>
  <si>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</si>
  <si>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</si>
  <si>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</si>
  <si>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</si>
  <si>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</si>
  <si>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</si>
  <si>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</si>
  <si>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</si>
  <si>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</si>
  <si>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</si>
  <si>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</si>
  <si>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</si>
  <si>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</si>
  <si>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</si>
  <si>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</si>
  <si>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</si>
  <si>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</si>
  <si>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</si>
  <si>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</si>
  <si>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</si>
  <si>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</si>
  <si>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</si>
  <si>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</si>
  <si>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</si>
  <si>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</si>
  <si>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</si>
  <si>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</si>
  <si>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</si>
  <si>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</si>
  <si>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</si>
  <si>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</si>
  <si>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</si>
  <si>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</si>
  <si>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</si>
  <si>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</si>
  <si>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</si>
  <si>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</si>
  <si>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</si>
  <si>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</si>
  <si>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</si>
  <si>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</si>
  <si>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</si>
  <si>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</si>
  <si>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</si>
  <si>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</si>
  <si>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</si>
  <si>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</si>
  <si>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</si>
  <si>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</si>
  <si>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</si>
  <si>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</si>
  <si>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</si>
  <si>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</si>
  <si>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</si>
  <si>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</si>
  <si>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</si>
  <si>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</si>
  <si>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</si>
  <si>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</si>
  <si>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</si>
  <si>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</si>
  <si>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</si>
  <si>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</si>
  <si>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</si>
  <si>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</si>
  <si>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</si>
  <si>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</si>
  <si>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</si>
  <si>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</si>
  <si>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</si>
  <si>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</si>
  <si>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</si>
  <si>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</si>
  <si>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</si>
  <si>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</si>
  <si>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</si>
  <si>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</si>
  <si>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</si>
  <si>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</si>
  <si>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</si>
  <si>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</si>
  <si>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</si>
  <si>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</si>
  <si>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</si>
  <si>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</si>
  <si>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</si>
  <si>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</si>
  <si>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</si>
  <si>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</si>
  <si>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</si>
  <si>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</si>
  <si>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</si>
  <si>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</si>
  <si>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</si>
  <si>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</si>
  <si>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</si>
  <si>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</si>
  <si>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</si>
  <si>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</si>
  <si>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</si>
  <si>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</si>
  <si>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</si>
  <si>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</si>
  <si>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</si>
  <si>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</si>
  <si>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</si>
  <si>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</si>
  <si>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</si>
  <si>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</si>
  <si>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</si>
  <si>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</si>
  <si>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</si>
  <si>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</si>
  <si>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</si>
  <si>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</si>
  <si>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</si>
  <si>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</si>
  <si>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</si>
  <si>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</si>
  <si>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</si>
  <si>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</si>
  <si>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</si>
  <si>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</si>
  <si>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</si>
  <si>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</si>
  <si>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</si>
  <si>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</si>
  <si>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</si>
  <si>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</si>
  <si>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</si>
  <si>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</si>
  <si>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</si>
  <si>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</si>
  <si>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</si>
  <si>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</si>
  <si>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</si>
  <si>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</si>
  <si>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</si>
  <si>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</si>
  <si>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</si>
  <si>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</si>
  <si>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</si>
  <si>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</si>
  <si>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</si>
  <si>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</si>
  <si>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</si>
  <si>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</si>
  <si>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</si>
  <si>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</si>
  <si>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</si>
  <si>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</si>
  <si>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</si>
  <si>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</si>
  <si>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</si>
  <si>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</si>
  <si>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</si>
  <si>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</si>
  <si>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</si>
  <si>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</si>
  <si>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</si>
  <si>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</si>
  <si>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</si>
  <si>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</si>
  <si>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</si>
  <si>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</si>
  <si>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</si>
  <si>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</si>
  <si>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</si>
  <si>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</si>
  <si>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</si>
  <si>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</si>
  <si>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</si>
  <si>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</si>
  <si>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</si>
  <si>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</si>
  <si>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</si>
  <si>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</si>
  <si>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</si>
  <si>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</si>
  <si>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</si>
  <si>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</si>
  <si>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</si>
  <si>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</si>
  <si>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</si>
  <si>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</si>
  <si>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</si>
  <si>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</si>
  <si>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</si>
  <si>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</si>
  <si>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</si>
  <si>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</si>
  <si>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</si>
  <si>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</si>
  <si>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</si>
  <si>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</si>
  <si>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</si>
  <si>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</si>
  <si>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</si>
  <si>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</si>
  <si>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</si>
  <si>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</si>
  <si>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</si>
  <si>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</si>
  <si>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</si>
  <si>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</si>
  <si>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</si>
  <si>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</si>
  <si>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</si>
  <si>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</si>
  <si>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</si>
  <si>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</si>
  <si>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</si>
  <si>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</si>
  <si>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</si>
  <si>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</si>
  <si>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</si>
  <si>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</si>
  <si>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</si>
  <si>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</si>
  <si>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</si>
  <si>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</si>
  <si>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</si>
  <si>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</si>
  <si>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</si>
  <si>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</si>
  <si>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</si>
  <si>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</si>
  <si>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</si>
  <si>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</si>
  <si>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</si>
  <si>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</si>
  <si>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</si>
  <si>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</si>
  <si>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</si>
  <si>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</si>
  <si>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</si>
  <si>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</si>
  <si>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</si>
  <si>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</si>
  <si>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</si>
  <si>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</si>
  <si>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</si>
  <si>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</si>
  <si>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</si>
  <si>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</si>
  <si>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</si>
  <si>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</si>
  <si>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</si>
  <si>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</si>
  <si>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</si>
  <si>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</si>
  <si>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</si>
  <si>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</si>
  <si>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</si>
  <si>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</si>
  <si>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</si>
  <si>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</si>
  <si>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</si>
  <si>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</si>
  <si>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</si>
  <si>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</si>
  <si>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</si>
  <si>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</si>
  <si>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</si>
  <si>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</si>
  <si>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</si>
  <si>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</si>
  <si>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</si>
  <si>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</si>
  <si>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</si>
  <si>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</si>
  <si>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</si>
  <si>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</si>
  <si>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</si>
  <si>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</si>
  <si>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</si>
  <si>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</si>
  <si>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</si>
  <si>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</si>
  <si>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</si>
  <si>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</si>
  <si>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</si>
  <si>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</si>
  <si>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</si>
  <si>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</si>
  <si>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</si>
  <si>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</si>
  <si>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</si>
  <si>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</si>
  <si>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</si>
  <si>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</si>
  <si>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</si>
  <si>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</si>
  <si>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</si>
  <si>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</si>
  <si>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</si>
  <si>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</si>
  <si>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</si>
  <si>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</si>
  <si>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</si>
  <si>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</si>
  <si>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</si>
  <si>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</si>
  <si>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</si>
  <si>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</si>
  <si>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</si>
  <si>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</si>
  <si>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</si>
  <si>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</si>
  <si>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</si>
  <si>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</si>
  <si>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</si>
  <si>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</si>
  <si>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</si>
  <si>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</si>
  <si>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</si>
  <si>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</si>
  <si>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</si>
  <si>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</si>
  <si>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</si>
  <si>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</si>
  <si>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</si>
  <si>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</si>
  <si>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</si>
  <si>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</si>
  <si>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</si>
  <si>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</si>
  <si>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</si>
  <si>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</si>
  <si>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</si>
  <si>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</si>
  <si>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</si>
  <si>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</si>
  <si>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</si>
  <si>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</si>
  <si>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</si>
  <si>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</si>
  <si>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</si>
  <si>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</si>
  <si>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</si>
  <si>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</si>
  <si>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</si>
  <si>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</si>
  <si>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</si>
  <si>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</si>
  <si>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</si>
  <si>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</si>
  <si>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</si>
  <si>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</si>
  <si>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</si>
  <si>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</si>
  <si>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</si>
  <si>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</si>
  <si>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</si>
  <si>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</si>
  <si>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</si>
  <si>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</si>
  <si>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</si>
  <si>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</si>
  <si>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</si>
  <si>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</si>
  <si>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</si>
  <si>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</si>
  <si>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</si>
  <si>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</si>
  <si>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</si>
  <si>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</si>
  <si>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</si>
  <si>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</si>
  <si>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</si>
  <si>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</si>
  <si>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</si>
  <si>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</si>
  <si>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</si>
  <si>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</si>
  <si>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</si>
  <si>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</si>
  <si>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</si>
  <si>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</si>
  <si>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</si>
  <si>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</si>
  <si>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</si>
  <si>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</si>
  <si>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</si>
  <si>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</si>
  <si>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</si>
  <si>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</si>
  <si>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</si>
  <si>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</si>
  <si>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</si>
  <si>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</si>
  <si>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</si>
  <si>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</si>
  <si>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</si>
  <si>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</si>
  <si>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</si>
  <si>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</si>
  <si>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</si>
  <si>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</si>
  <si>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</si>
  <si>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</si>
  <si>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</si>
  <si>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</si>
  <si>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</si>
  <si>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</si>
  <si>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</si>
  <si>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</si>
  <si>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</si>
  <si>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</si>
  <si>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</si>
  <si>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</si>
  <si>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</si>
  <si>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</si>
  <si>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</si>
  <si>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</si>
  <si>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</si>
  <si>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</si>
  <si>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</si>
  <si>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</si>
  <si>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</si>
  <si>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</si>
  <si>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</si>
  <si>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</si>
  <si>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</si>
  <si>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</si>
  <si>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</si>
  <si>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</si>
  <si>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</si>
  <si>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</si>
  <si>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</si>
  <si>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</si>
  <si>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</si>
  <si>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</si>
  <si>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</si>
  <si>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</si>
  <si>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</si>
  <si>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</si>
  <si>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</si>
  <si>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</si>
  <si>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</si>
  <si>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</si>
  <si>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</si>
  <si>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</si>
  <si>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</si>
  <si>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</si>
  <si>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</si>
  <si>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</si>
  <si>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</si>
  <si>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</si>
  <si>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</si>
  <si>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</si>
  <si>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</si>
  <si>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</si>
  <si>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</si>
  <si>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</si>
  <si>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</si>
  <si>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</si>
  <si>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</si>
  <si>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</si>
  <si>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</si>
  <si>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</si>
  <si>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</si>
  <si>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</si>
  <si>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</si>
  <si>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</si>
  <si>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</si>
  <si>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</si>
  <si>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</si>
  <si>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</si>
  <si>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</si>
  <si>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</si>
  <si>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</si>
  <si>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</si>
  <si>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</si>
  <si>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</si>
  <si>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</si>
  <si>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</si>
  <si>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</si>
  <si>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</si>
  <si>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</si>
  <si>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</si>
  <si>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</si>
  <si>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</si>
  <si>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</si>
  <si>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</si>
  <si>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</si>
  <si>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</si>
  <si>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</si>
  <si>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</si>
  <si>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</si>
  <si>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</si>
  <si>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</si>
  <si>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</si>
  <si>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</si>
  <si>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</si>
  <si>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</si>
  <si>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</si>
  <si>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</si>
  <si>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</si>
  <si>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</si>
  <si>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</si>
  <si>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</si>
  <si>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</si>
  <si>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</si>
  <si>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</si>
  <si>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</si>
  <si>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</si>
  <si>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</si>
  <si>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</si>
  <si>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</si>
  <si>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</si>
  <si>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</si>
  <si>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</si>
  <si>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</si>
  <si>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</si>
  <si>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</si>
  <si>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</si>
  <si>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</si>
  <si>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</si>
  <si>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</si>
  <si>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</si>
  <si>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</si>
  <si>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</si>
  <si>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</si>
  <si>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</si>
  <si>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</si>
  <si>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</si>
  <si>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</si>
  <si>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</si>
  <si>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</si>
  <si>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</si>
  <si>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</si>
  <si>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</si>
  <si>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</si>
  <si>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</si>
  <si>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</si>
  <si>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</si>
  <si>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</si>
  <si>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</si>
  <si>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</si>
  <si>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</si>
  <si>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</si>
  <si>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</si>
  <si>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</si>
  <si>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</si>
  <si>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</si>
  <si>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</si>
  <si>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</si>
  <si>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</si>
  <si>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</si>
  <si>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</si>
  <si>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</si>
  <si>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</si>
  <si>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</si>
  <si>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</si>
  <si>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</si>
  <si>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</si>
  <si>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</si>
  <si>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</si>
  <si>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</si>
  <si>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</si>
  <si>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</si>
  <si>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</si>
  <si>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</si>
  <si>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</si>
  <si>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</si>
  <si>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</si>
  <si>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</si>
  <si>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</si>
  <si>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</si>
  <si>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</si>
  <si>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</si>
  <si>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</si>
  <si>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</si>
  <si>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</si>
  <si>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</si>
  <si>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</si>
  <si>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</si>
  <si>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</si>
  <si>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</si>
  <si>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</si>
  <si>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</si>
  <si>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</si>
  <si>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</si>
  <si>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</si>
  <si>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</si>
  <si>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</si>
  <si>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</si>
  <si>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</si>
  <si>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</si>
  <si>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</si>
  <si>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</si>
  <si>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</si>
  <si>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</si>
  <si>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</si>
  <si>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</si>
  <si>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</si>
  <si>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</si>
  <si>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</si>
  <si>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</si>
  <si>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</si>
  <si>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</si>
  <si>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</si>
  <si>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</si>
  <si>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</si>
  <si>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</si>
  <si>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</si>
  <si>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</si>
  <si>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</si>
  <si>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</si>
  <si>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</si>
  <si>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</si>
  <si>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</si>
  <si>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</si>
  <si>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</si>
  <si>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</si>
  <si>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</si>
  <si>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</si>
  <si>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</si>
  <si>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</si>
  <si>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</si>
  <si>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</si>
  <si>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</si>
  <si>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</si>
  <si>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</si>
  <si>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</si>
  <si>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</si>
  <si>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</si>
  <si>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</si>
  <si>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</si>
  <si>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</si>
  <si>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</si>
  <si>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</si>
  <si>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</si>
  <si>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</si>
  <si>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</si>
  <si>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</si>
  <si>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</si>
  <si>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</si>
  <si>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</si>
  <si>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</si>
  <si>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</si>
  <si>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</si>
  <si>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</si>
  <si>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</si>
  <si>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</si>
  <si>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</si>
  <si>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</si>
  <si>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</si>
  <si>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</si>
  <si>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</si>
  <si>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</si>
  <si>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</si>
  <si>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</si>
  <si>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</si>
  <si>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</si>
  <si>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</si>
  <si>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</si>
  <si>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</si>
  <si>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</si>
  <si>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</si>
  <si>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</si>
  <si>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</si>
  <si>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</si>
  <si>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</si>
  <si>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</si>
  <si>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</si>
  <si>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</si>
  <si>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</si>
  <si>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</si>
  <si>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</si>
  <si>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</si>
  <si>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</si>
  <si>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</si>
  <si>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</si>
  <si>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</si>
  <si>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</si>
  <si>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</si>
  <si>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</si>
  <si>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</si>
  <si>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</si>
  <si>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</si>
  <si>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</si>
  <si>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</si>
  <si>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</si>
  <si>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</si>
  <si>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</si>
  <si>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</si>
  <si>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</si>
  <si>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</si>
  <si>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</si>
  <si>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</si>
  <si>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</si>
  <si>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</si>
  <si>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</si>
  <si>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</si>
  <si>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</si>
  <si>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</si>
  <si>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</si>
  <si>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</si>
  <si>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</si>
  <si>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</si>
  <si>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</si>
  <si>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</si>
  <si>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</si>
  <si>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</si>
  <si>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</si>
  <si>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</si>
  <si>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</si>
  <si>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</si>
  <si>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</si>
  <si>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</si>
  <si>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</si>
  <si>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</si>
  <si>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</si>
  <si>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</si>
  <si>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</si>
  <si>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</si>
  <si>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</si>
  <si>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</si>
  <si>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</si>
  <si>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</si>
  <si>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</si>
  <si>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</si>
  <si>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</si>
  <si>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</si>
  <si>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</si>
  <si>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</si>
  <si>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</si>
  <si>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</si>
  <si>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</si>
  <si>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</si>
  <si>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</si>
  <si>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</si>
  <si>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</si>
  <si>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</si>
  <si>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</si>
  <si>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</si>
  <si>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</si>
  <si>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</si>
  <si>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</si>
  <si>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</si>
  <si>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</si>
  <si>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</si>
  <si>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</si>
  <si>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</si>
  <si>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</si>
  <si>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</si>
  <si>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</si>
  <si>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</si>
  <si>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</si>
  <si>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</si>
  <si>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</si>
  <si>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</si>
  <si>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</si>
  <si>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</si>
  <si>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</si>
  <si>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</si>
  <si>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</si>
  <si>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</si>
  <si>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</si>
  <si>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</si>
  <si>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</si>
  <si>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</si>
  <si>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</si>
  <si>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</si>
  <si>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</si>
  <si>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</si>
  <si>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</si>
  <si>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</si>
  <si>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</si>
  <si>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</si>
  <si>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</si>
  <si>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</si>
  <si>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</si>
  <si>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</si>
  <si>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</si>
  <si>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</si>
  <si>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</si>
  <si>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</si>
  <si>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</si>
  <si>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</si>
  <si>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</si>
  <si>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</si>
  <si>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</si>
  <si>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</si>
  <si>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</si>
  <si>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</si>
  <si>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</si>
  <si>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</si>
  <si>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</si>
  <si>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</si>
  <si>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</si>
  <si>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</si>
  <si>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</si>
  <si>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</si>
  <si>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</si>
  <si>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</si>
  <si>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</si>
  <si>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</si>
  <si>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</si>
  <si>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</si>
  <si>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</si>
  <si>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</si>
  <si>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</si>
  <si>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</si>
  <si>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</si>
  <si>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</si>
  <si>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</si>
  <si>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</si>
  <si>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</si>
  <si>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</si>
  <si>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</si>
  <si>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</si>
  <si>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</si>
  <si>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</si>
  <si>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</si>
  <si>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</si>
  <si>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</si>
  <si>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</si>
  <si>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</si>
  <si>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</si>
  <si>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</si>
  <si>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</si>
  <si>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</si>
  <si>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</si>
  <si>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</si>
  <si>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</si>
  <si>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</si>
  <si>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</si>
  <si>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</si>
  <si>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</si>
  <si>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</si>
  <si>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</si>
  <si>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</si>
  <si>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</si>
  <si>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</si>
  <si>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</si>
  <si>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</si>
  <si>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</si>
  <si>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</si>
  <si>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</si>
  <si>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</si>
  <si>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</si>
  <si>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</si>
  <si>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</si>
  <si>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</si>
  <si>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</si>
  <si>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</si>
  <si>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</si>
  <si>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</si>
  <si>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</si>
  <si>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</si>
  <si>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</si>
  <si>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</si>
  <si>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</si>
  <si>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</si>
  <si>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</si>
  <si>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</si>
  <si>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</si>
  <si>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</si>
  <si>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</si>
  <si>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</si>
  <si>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</si>
  <si>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</si>
  <si>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</si>
  <si>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</si>
  <si>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</si>
  <si>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</si>
  <si>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</si>
  <si>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</si>
  <si>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</si>
  <si>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</si>
  <si>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</si>
  <si>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</si>
  <si>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</si>
  <si>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</si>
  <si>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</si>
  <si>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</si>
  <si>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</si>
  <si>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</si>
  <si>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</si>
  <si>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</si>
  <si>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</si>
  <si>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</si>
  <si>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</si>
  <si>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</si>
  <si>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</si>
  <si>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</si>
  <si>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</si>
  <si>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</si>
  <si>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</si>
  <si>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</si>
  <si>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</si>
  <si>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</si>
  <si>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</si>
  <si>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</si>
  <si>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</si>
  <si>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</si>
  <si>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</si>
  <si>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</si>
  <si>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</si>
  <si>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</si>
  <si>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</si>
  <si>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</si>
  <si>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</si>
  <si>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</si>
  <si>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</si>
  <si>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</si>
  <si>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</si>
  <si>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</si>
  <si>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</si>
  <si>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</si>
  <si>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</si>
  <si>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</si>
  <si>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</si>
  <si>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</si>
  <si>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</si>
  <si>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</si>
  <si>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</si>
  <si>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</si>
  <si>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</si>
  <si>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</si>
  <si>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</si>
  <si>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</si>
  <si>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</si>
  <si>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</si>
  <si>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</si>
  <si>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</si>
  <si>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</si>
  <si>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</si>
  <si>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</si>
  <si>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</si>
  <si>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</si>
  <si>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</si>
  <si>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</si>
  <si>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</si>
  <si>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</si>
  <si>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</si>
  <si>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</si>
  <si>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</si>
  <si>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</si>
  <si>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</si>
  <si>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</si>
  <si>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</si>
  <si>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</si>
  <si>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</si>
  <si>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</si>
  <si>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</si>
  <si>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</si>
  <si>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</si>
  <si>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</si>
  <si>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</si>
  <si>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</si>
  <si>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</si>
  <si>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</si>
  <si>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</si>
  <si>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</si>
  <si>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</si>
  <si>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</si>
  <si>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</si>
  <si>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</si>
  <si>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</si>
  <si>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</si>
  <si>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</si>
  <si>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</si>
  <si>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</si>
  <si>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</si>
  <si>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</si>
  <si>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</si>
  <si>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</si>
  <si>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</si>
  <si>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</si>
  <si>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</si>
  <si>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</si>
  <si>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</si>
  <si>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</si>
  <si>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</si>
  <si>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</si>
  <si>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</si>
  <si>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</si>
  <si>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</si>
  <si>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</si>
  <si>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</si>
  <si>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</si>
  <si>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</si>
  <si>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</si>
  <si>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</si>
  <si>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</si>
  <si>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</si>
  <si>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</si>
  <si>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</si>
  <si>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</si>
  <si>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</si>
  <si>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</si>
  <si>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</si>
  <si>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</si>
  <si>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</si>
  <si>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</si>
  <si>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</si>
  <si>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</si>
  <si>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</si>
  <si>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</si>
  <si>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</si>
  <si>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</si>
  <si>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</si>
  <si>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</si>
  <si>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</si>
  <si>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</si>
  <si>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</si>
  <si>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</si>
  <si>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</si>
  <si>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</si>
  <si>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</si>
  <si>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</si>
  <si>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</si>
  <si>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</si>
  <si>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</si>
  <si>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</si>
  <si>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</si>
  <si>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</si>
  <si>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</si>
  <si>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</si>
  <si>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</si>
  <si>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</si>
  <si>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</si>
  <si>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</si>
  <si>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</si>
  <si>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</si>
  <si>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</si>
  <si>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</si>
  <si>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</si>
  <si>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</si>
  <si>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</si>
  <si>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</si>
  <si>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</si>
  <si>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</si>
  <si>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</si>
  <si>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</si>
  <si>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</si>
  <si>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</si>
  <si>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</si>
  <si>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</si>
  <si>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</si>
  <si>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</si>
  <si>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</si>
  <si>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</si>
  <si>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</si>
  <si>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</si>
  <si>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</si>
  <si>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</si>
  <si>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</si>
  <si>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</si>
  <si>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</si>
  <si>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</si>
  <si>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</si>
  <si>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</si>
  <si>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</si>
  <si>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</si>
  <si>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</si>
  <si>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</si>
  <si>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</si>
  <si>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</si>
  <si>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</si>
  <si>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</si>
  <si>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</si>
  <si>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</si>
  <si>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</si>
  <si>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</si>
  <si>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</si>
  <si>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</si>
  <si>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</si>
  <si>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</si>
  <si>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</si>
  <si>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</si>
  <si>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</si>
  <si>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</si>
  <si>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</si>
  <si>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</si>
  <si>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</si>
  <si>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</si>
  <si>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</si>
  <si>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</si>
  <si>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</si>
  <si>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</si>
  <si>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</si>
  <si>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</si>
  <si>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</si>
  <si>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</si>
  <si>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</si>
  <si>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</si>
  <si>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</si>
  <si>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</si>
  <si>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</si>
  <si>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</si>
  <si>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</si>
  <si>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</si>
  <si>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</si>
  <si>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</si>
  <si>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</si>
  <si>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</si>
  <si>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</si>
  <si>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</si>
  <si>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</si>
  <si>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</si>
  <si>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</si>
  <si>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</si>
  <si>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</si>
  <si>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</si>
  <si>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</si>
  <si>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</si>
  <si>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</si>
  <si>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</si>
  <si>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</si>
  <si>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</si>
  <si>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</si>
  <si>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</si>
  <si>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</si>
  <si>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</si>
  <si>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</si>
  <si>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</si>
  <si>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</si>
  <si>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</si>
  <si>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</si>
  <si>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</si>
  <si>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</si>
  <si>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</si>
  <si>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</si>
  <si>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</si>
  <si>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</si>
  <si>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</si>
  <si>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</si>
  <si>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</si>
  <si>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</si>
  <si>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</si>
  <si>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</si>
  <si>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</si>
  <si>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</si>
  <si>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</si>
  <si>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</si>
  <si>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</si>
  <si>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</si>
  <si>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</si>
  <si>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</si>
  <si>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</si>
  <si>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</si>
  <si>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</si>
  <si>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</si>
  <si>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</si>
  <si>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</si>
  <si>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</si>
  <si>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</si>
  <si>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</si>
  <si>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</si>
  <si>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</si>
  <si>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</si>
  <si>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</si>
  <si>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</si>
  <si>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</si>
  <si>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</si>
  <si>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</si>
  <si>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</si>
  <si>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</si>
  <si>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</si>
  <si>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</si>
  <si>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</si>
  <si>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</si>
  <si>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</si>
  <si>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</si>
  <si>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</si>
  <si>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</si>
  <si>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</si>
  <si>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</si>
  <si>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</si>
  <si>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</si>
  <si>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</si>
  <si>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</si>
  <si>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</si>
  <si>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</si>
  <si>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</si>
  <si>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</si>
  <si>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</si>
  <si>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</si>
  <si>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</si>
  <si>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</si>
  <si>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</si>
  <si>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</si>
  <si>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</si>
  <si>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</si>
  <si>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</si>
  <si>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</si>
  <si>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</si>
  <si>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</si>
  <si>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</si>
  <si>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</si>
  <si>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</si>
  <si>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</si>
  <si>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</si>
  <si>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</si>
  <si>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</si>
  <si>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</si>
  <si>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</si>
  <si>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</si>
  <si>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</si>
  <si>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</si>
  <si>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</si>
  <si>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</si>
  <si>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</si>
  <si>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</si>
  <si>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</si>
  <si>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</si>
  <si>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</si>
  <si>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</si>
  <si>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</si>
  <si>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</si>
  <si>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</si>
  <si>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</si>
  <si>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</si>
  <si>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</si>
  <si>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</si>
  <si>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</si>
  <si>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</si>
  <si>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</si>
  <si>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</si>
  <si>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</si>
  <si>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</si>
  <si>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</si>
  <si>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</si>
  <si>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</si>
  <si>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</si>
  <si>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</si>
  <si>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</si>
  <si>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</si>
  <si>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</si>
  <si>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</si>
  <si>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</si>
  <si>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</si>
  <si>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</si>
  <si>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</si>
  <si>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</si>
  <si>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</si>
  <si>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</si>
  <si>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</si>
  <si>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</si>
  <si>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</si>
  <si>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</si>
  <si>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</si>
  <si>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</si>
  <si>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</si>
  <si>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</si>
  <si>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</si>
  <si>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</si>
  <si>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</si>
  <si>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</si>
  <si>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</si>
  <si>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</si>
  <si>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</si>
  <si>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</si>
  <si>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</si>
  <si>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</si>
  <si>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</si>
  <si>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</si>
  <si>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</si>
  <si>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</si>
  <si>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</si>
  <si>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</si>
  <si>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</si>
  <si>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</si>
  <si>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</si>
  <si>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</si>
  <si>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</si>
  <si>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</si>
  <si>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</si>
  <si>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</si>
  <si>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</si>
  <si>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</si>
  <si>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</si>
  <si>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</si>
  <si>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</si>
  <si>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</si>
  <si>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</si>
  <si>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</si>
  <si>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</si>
  <si>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</si>
  <si>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</si>
  <si>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</si>
  <si>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</si>
  <si>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</si>
  <si>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</si>
  <si>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</si>
  <si>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</si>
  <si>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</si>
  <si>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</si>
  <si>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</si>
  <si>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</si>
  <si>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</si>
  <si>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</si>
  <si>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</si>
  <si>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</si>
  <si>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</si>
  <si>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</si>
  <si>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</si>
  <si>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</si>
  <si>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</si>
  <si>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</si>
  <si>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</si>
  <si>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</si>
  <si>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</si>
  <si>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</si>
  <si>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</si>
  <si>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</si>
  <si>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</si>
  <si>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</si>
  <si>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</si>
  <si>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</si>
  <si>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</si>
  <si>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</si>
  <si>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</si>
  <si>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</si>
  <si>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</si>
  <si>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</si>
  <si>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</si>
  <si>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</si>
  <si>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</si>
  <si>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</si>
  <si>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</si>
  <si>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</si>
  <si>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</si>
  <si>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</si>
  <si>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</si>
  <si>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</si>
  <si>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</si>
  <si>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</si>
  <si>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</si>
  <si>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</si>
  <si>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</si>
  <si>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</si>
  <si>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</si>
  <si>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</si>
  <si>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</si>
  <si>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</si>
  <si>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</si>
  <si>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</si>
  <si>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</si>
  <si>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</si>
  <si>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</si>
  <si>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</si>
  <si>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</si>
  <si>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</si>
  <si>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</si>
  <si>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</si>
  <si>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</si>
  <si>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</si>
  <si>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</si>
  <si>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</si>
  <si>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</si>
  <si>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</si>
  <si>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</si>
  <si>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</si>
  <si>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</si>
  <si>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</si>
  <si>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</si>
  <si>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</si>
  <si>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</si>
  <si>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</si>
  <si>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</si>
  <si>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</si>
  <si>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</si>
  <si>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</si>
  <si>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</si>
  <si>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</si>
  <si>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</si>
  <si>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</si>
  <si>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</si>
  <si>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</si>
  <si>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</si>
  <si>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</si>
  <si>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</si>
  <si>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</si>
  <si>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</si>
  <si>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</si>
  <si>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</si>
  <si>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</si>
  <si>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</si>
  <si>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</si>
  <si>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</si>
  <si>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</si>
  <si>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</si>
  <si>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</si>
  <si>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</si>
  <si>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</si>
  <si>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</si>
  <si>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</si>
  <si>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</si>
  <si>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</si>
  <si>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</si>
  <si>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</si>
  <si>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</si>
  <si>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</si>
  <si>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</si>
  <si>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</si>
  <si>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</si>
  <si>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</si>
  <si>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</si>
  <si>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</si>
  <si>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</si>
  <si>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</si>
  <si>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</si>
  <si>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</si>
  <si>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</si>
  <si>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</si>
  <si>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</si>
  <si>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</si>
  <si>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</si>
  <si>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</si>
  <si>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</si>
  <si>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</si>
  <si>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</si>
  <si>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</si>
  <si>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</si>
  <si>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</si>
  <si>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</si>
  <si>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</si>
  <si>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</si>
  <si>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</si>
  <si>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</si>
  <si>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</si>
  <si>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</si>
  <si>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</si>
  <si>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</si>
  <si>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</si>
  <si>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</si>
  <si>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</si>
  <si>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</si>
  <si>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</si>
  <si>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</si>
  <si>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</si>
  <si>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</si>
  <si>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</si>
  <si>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</si>
  <si>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</si>
  <si>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</si>
  <si>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</si>
  <si>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</si>
  <si>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</si>
  <si>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</si>
  <si>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</si>
  <si>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</si>
  <si>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</si>
  <si>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</si>
  <si>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</si>
  <si>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</si>
  <si>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</si>
  <si>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</si>
  <si>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</si>
  <si>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</si>
  <si>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</si>
  <si>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</si>
  <si>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</si>
  <si>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</si>
  <si>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</si>
  <si>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</si>
  <si>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</si>
  <si>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</si>
  <si>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</si>
  <si>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</si>
  <si>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</si>
  <si>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</si>
  <si>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</si>
  <si>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</si>
  <si>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</si>
  <si>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</si>
  <si>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</si>
  <si>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</si>
  <si>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</si>
  <si>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</si>
  <si>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</si>
  <si>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</si>
  <si>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</si>
  <si>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</si>
  <si>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</si>
  <si>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</si>
  <si>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</si>
  <si>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</si>
  <si>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</si>
  <si>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</si>
  <si>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</si>
  <si>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</si>
  <si>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</si>
  <si>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</si>
  <si>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</si>
  <si>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</si>
  <si>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</si>
  <si>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</si>
  <si>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</si>
  <si>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</si>
  <si>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</si>
  <si>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</si>
  <si>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</si>
  <si>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</si>
  <si>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</si>
  <si>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</si>
  <si>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</si>
  <si>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</si>
  <si>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</si>
  <si>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</si>
  <si>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</si>
  <si>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</si>
  <si>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</si>
  <si>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</si>
  <si>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</si>
  <si>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</si>
  <si>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</si>
  <si>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</si>
  <si>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</si>
  <si>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</si>
  <si>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</si>
  <si>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</si>
  <si>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</si>
  <si>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</si>
  <si>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</si>
  <si>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</si>
  <si>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</si>
  <si>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</si>
  <si>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</si>
  <si>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</si>
  <si>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</si>
  <si>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</si>
  <si>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</si>
  <si>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</si>
  <si>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</si>
  <si>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</si>
  <si>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</si>
  <si>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</si>
  <si>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</si>
  <si>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</si>
  <si>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</si>
  <si>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</si>
  <si>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</si>
  <si>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</si>
  <si>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</si>
  <si>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</si>
  <si>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</si>
  <si>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</si>
  <si>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</si>
  <si>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</si>
  <si>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</si>
  <si>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</si>
  <si>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</si>
  <si>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</si>
  <si>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</si>
  <si>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</si>
  <si>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</si>
  <si>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</si>
  <si>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</si>
  <si>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</si>
  <si>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</si>
  <si>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</si>
  <si>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</si>
  <si>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</si>
  <si>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</si>
  <si>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</si>
  <si>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</si>
  <si>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</si>
  <si>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</si>
  <si>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</si>
  <si>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</si>
  <si>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</si>
  <si>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</si>
  <si>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</si>
  <si>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</si>
  <si>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</si>
  <si>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</si>
  <si>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</si>
  <si>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</si>
  <si>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</si>
  <si>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</si>
  <si>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</si>
  <si>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</si>
  <si>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</si>
  <si>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</si>
  <si>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</si>
  <si>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</si>
  <si>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</si>
  <si>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</si>
  <si>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</si>
  <si>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</si>
  <si>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</si>
  <si>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</si>
  <si>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</si>
  <si>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</si>
  <si>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</si>
  <si>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</si>
  <si>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</si>
  <si>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</si>
  <si>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</si>
  <si>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</si>
  <si>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</si>
  <si>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</si>
  <si>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</si>
  <si>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</si>
  <si>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</si>
  <si>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</si>
  <si>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</si>
  <si>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</si>
  <si>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</si>
  <si>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</si>
  <si>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</si>
  <si>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</si>
  <si>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</si>
  <si>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</si>
  <si>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</si>
  <si>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</si>
  <si>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</si>
  <si>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</si>
  <si>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</si>
  <si>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</si>
  <si>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</si>
  <si>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</si>
  <si>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</si>
  <si>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</si>
  <si>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</si>
  <si>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</si>
  <si>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</si>
  <si>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</si>
  <si>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</si>
  <si>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</si>
  <si>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</si>
  <si>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</si>
  <si>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</si>
  <si>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</si>
  <si>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</si>
  <si>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</si>
  <si>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</si>
  <si>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</si>
  <si>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</si>
  <si>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</si>
  <si>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</si>
  <si>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</si>
  <si>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</si>
  <si>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</si>
  <si>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</si>
  <si>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</si>
  <si>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</si>
  <si>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</si>
  <si>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</si>
  <si>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</si>
  <si>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</si>
  <si>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</si>
  <si>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</si>
  <si>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</si>
  <si>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</si>
  <si>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</si>
  <si>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</si>
  <si>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</si>
  <si>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</si>
  <si>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</si>
  <si>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</si>
  <si>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</si>
  <si>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</si>
  <si>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</si>
  <si>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</si>
  <si>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</si>
  <si>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</si>
  <si>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</si>
  <si>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</si>
  <si>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</si>
  <si>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</si>
  <si>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</si>
  <si>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</si>
  <si>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</si>
  <si>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</si>
  <si>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</si>
  <si>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</si>
  <si>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</si>
  <si>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</si>
  <si>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</si>
  <si>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</si>
  <si>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</si>
  <si>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</si>
  <si>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</si>
  <si>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</si>
  <si>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</si>
  <si>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</si>
  <si>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</si>
  <si>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</si>
  <si>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</si>
  <si>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</si>
  <si>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</si>
  <si>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</si>
  <si>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</si>
  <si>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</si>
  <si>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</si>
  <si>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</si>
  <si>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</si>
  <si>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</si>
  <si>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</si>
  <si>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</si>
  <si>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</si>
  <si>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</si>
  <si>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</si>
  <si>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</si>
  <si>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</si>
  <si>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</si>
  <si>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</si>
  <si>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</si>
  <si>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</si>
  <si>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</si>
  <si>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</si>
  <si>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</si>
  <si>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</si>
  <si>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</si>
  <si>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</si>
  <si>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</si>
  <si>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</si>
  <si>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</si>
  <si>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</si>
  <si>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</si>
  <si>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</si>
  <si>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</si>
  <si>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</si>
  <si>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</si>
  <si>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</si>
  <si>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</si>
  <si>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</si>
  <si>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</si>
  <si>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</si>
  <si>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</si>
  <si>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</si>
  <si>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</si>
  <si>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</si>
  <si>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</si>
  <si>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</si>
  <si>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</si>
  <si>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</si>
  <si>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</si>
  <si>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</si>
  <si>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</si>
  <si>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</si>
  <si>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</si>
  <si>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</si>
  <si>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</si>
  <si>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</si>
  <si>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</si>
  <si>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</si>
  <si>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</si>
  <si>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</si>
  <si>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</si>
  <si>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</si>
  <si>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</si>
  <si>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</si>
  <si>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</si>
  <si>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</si>
  <si>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</si>
  <si>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</si>
  <si>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</si>
  <si>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</si>
  <si>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</si>
  <si>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</si>
  <si>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</si>
  <si>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</si>
  <si>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</si>
  <si>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</si>
  <si>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</si>
  <si>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</si>
  <si>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</si>
  <si>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</si>
  <si>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</si>
  <si>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</si>
  <si>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</si>
  <si>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</si>
  <si>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</si>
  <si>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</si>
  <si>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</si>
  <si>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</si>
  <si>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</si>
  <si>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</si>
  <si>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</si>
  <si>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</si>
  <si>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</si>
  <si>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</si>
  <si>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</si>
  <si>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</si>
  <si>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</si>
  <si>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</si>
  <si>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</si>
  <si>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</si>
  <si>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</si>
  <si>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</si>
  <si>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</si>
  <si>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</si>
  <si>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</si>
  <si>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</si>
  <si>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</si>
  <si>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</si>
  <si>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</si>
  <si>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</si>
  <si>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</si>
  <si>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</si>
  <si>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</si>
  <si>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</si>
  <si>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</si>
  <si>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</si>
  <si>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</si>
  <si>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</si>
  <si>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</si>
  <si>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</si>
  <si>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</si>
  <si>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</si>
  <si>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</si>
  <si>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</si>
  <si>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</si>
  <si>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</si>
  <si>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</si>
  <si>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</si>
  <si>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</si>
  <si>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</si>
  <si>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</si>
  <si>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</si>
  <si>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</si>
  <si>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</si>
  <si>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</si>
  <si>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</si>
  <si>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</si>
  <si>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</si>
  <si>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</si>
  <si>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</si>
  <si>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</si>
  <si>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</si>
  <si>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</si>
  <si>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</si>
  <si>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</si>
  <si>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</si>
  <si>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</si>
  <si>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</si>
  <si>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</si>
  <si>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</si>
  <si>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</si>
  <si>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</si>
  <si>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</si>
  <si>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</si>
  <si>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</si>
  <si>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</si>
  <si>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</si>
  <si>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</si>
  <si>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</si>
  <si>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</si>
  <si>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</si>
  <si>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</si>
  <si>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</si>
  <si>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</si>
  <si>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</si>
  <si>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</si>
  <si>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</si>
  <si>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</si>
  <si>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</si>
  <si>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</si>
  <si>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</si>
  <si>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</si>
  <si>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</si>
  <si>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</si>
  <si>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</si>
  <si>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</si>
  <si>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</si>
  <si>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</si>
  <si>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</si>
  <si>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</si>
  <si>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</si>
  <si>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</si>
  <si>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</si>
  <si>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</si>
  <si>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</si>
  <si>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</si>
  <si>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</si>
  <si>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</si>
  <si>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</si>
  <si>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</si>
  <si>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</si>
  <si>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</si>
  <si>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</si>
  <si>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</si>
  <si>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</si>
  <si>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</si>
  <si>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</si>
  <si>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</si>
  <si>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</si>
  <si>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</si>
  <si>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</si>
  <si>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</si>
  <si>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</si>
  <si>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</si>
  <si>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</si>
  <si>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</si>
  <si>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</si>
  <si>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</si>
  <si>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</si>
  <si>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</si>
  <si>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</si>
  <si>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</si>
  <si>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</si>
  <si>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</si>
  <si>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</si>
  <si>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</si>
  <si>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</si>
  <si>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</si>
  <si>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</si>
  <si>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</si>
  <si>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</si>
  <si>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</si>
  <si>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</si>
  <si>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</si>
  <si>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</si>
  <si>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</si>
  <si>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</si>
  <si>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</si>
  <si>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</si>
  <si>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</si>
  <si>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</si>
  <si>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</si>
  <si>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</si>
  <si>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</si>
  <si>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</si>
  <si>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</si>
  <si>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</si>
  <si>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</si>
  <si>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</si>
  <si>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</si>
  <si>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</si>
  <si>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</si>
  <si>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</si>
  <si>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</si>
  <si>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</si>
  <si>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</si>
  <si>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</si>
  <si>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</si>
  <si>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</si>
  <si>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</si>
  <si>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</si>
  <si>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</si>
  <si>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</si>
  <si>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</si>
  <si>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</si>
  <si>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</si>
  <si>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</si>
  <si>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</si>
  <si>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</si>
  <si>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</si>
  <si>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</si>
  <si>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</si>
  <si>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</si>
  <si>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</si>
  <si>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</si>
  <si>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</si>
  <si>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</si>
  <si>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</si>
  <si>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</si>
  <si>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</si>
  <si>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</si>
  <si>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</si>
  <si>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</si>
  <si>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</si>
  <si>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</si>
  <si>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</si>
  <si>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</si>
  <si>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</si>
  <si>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</si>
  <si>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</si>
  <si>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</si>
  <si>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</si>
  <si>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</si>
  <si>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</si>
  <si>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</si>
  <si>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</si>
  <si>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</si>
  <si>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</si>
  <si>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</si>
  <si>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</si>
  <si>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</si>
  <si>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</si>
  <si>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</si>
  <si>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</si>
  <si>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</si>
  <si>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</si>
  <si>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</si>
  <si>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</si>
  <si>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</si>
  <si>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</si>
  <si>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</si>
  <si>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</si>
  <si>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</si>
  <si>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</si>
  <si>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</si>
  <si>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</si>
  <si>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</si>
  <si>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</si>
  <si>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</si>
  <si>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</si>
  <si>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</si>
  <si>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</si>
  <si>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</si>
  <si>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</si>
  <si>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</si>
  <si>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</si>
  <si>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</si>
  <si>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</si>
  <si>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</si>
  <si>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</si>
  <si>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</si>
  <si>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</si>
  <si>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</si>
  <si>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</si>
  <si>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</si>
  <si>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</si>
  <si>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</si>
  <si>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</si>
  <si>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</si>
  <si>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</si>
  <si>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</si>
  <si>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</si>
  <si>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</si>
  <si>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</si>
  <si>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</si>
  <si>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</si>
  <si>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</si>
  <si>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</si>
  <si>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</si>
  <si>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</si>
  <si>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</si>
  <si>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</si>
  <si>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</si>
  <si>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</si>
  <si>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</si>
  <si>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</si>
  <si>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</si>
  <si>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</si>
  <si>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</si>
  <si>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</si>
  <si>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</si>
  <si>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</si>
  <si>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</si>
  <si>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</si>
  <si>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</si>
  <si>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</si>
  <si>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</si>
  <si>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</si>
  <si>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</si>
  <si>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</si>
  <si>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</si>
  <si>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</si>
  <si>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</si>
  <si>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</si>
  <si>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</si>
  <si>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</si>
  <si>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</si>
  <si>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</si>
  <si>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</si>
  <si>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</si>
  <si>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</si>
  <si>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</si>
  <si>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</si>
  <si>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</si>
  <si>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</si>
  <si>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</si>
  <si>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</si>
  <si>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</si>
  <si>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</si>
  <si>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</si>
  <si>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</si>
  <si>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</si>
  <si>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</si>
  <si>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</si>
  <si>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</si>
  <si>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</si>
  <si>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</si>
  <si>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</si>
  <si>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</si>
  <si>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</si>
  <si>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</si>
  <si>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</si>
  <si>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</si>
  <si>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</si>
  <si>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</si>
  <si>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</si>
  <si>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</si>
  <si>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</si>
  <si>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</si>
  <si>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</si>
  <si>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</si>
  <si>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</si>
  <si>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</si>
  <si>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</si>
  <si>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</si>
  <si>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</si>
  <si>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</si>
  <si>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</si>
  <si>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</si>
  <si>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</si>
  <si>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</si>
  <si>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</si>
  <si>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</si>
  <si>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</si>
  <si>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</si>
  <si>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</si>
  <si>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</si>
  <si>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</si>
  <si>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</si>
  <si>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</si>
  <si>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</si>
  <si>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</si>
  <si>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</si>
  <si>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</si>
  <si>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</si>
  <si>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</si>
  <si>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</si>
  <si>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</si>
  <si>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</si>
  <si>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</si>
  <si>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</si>
  <si>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</si>
  <si>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</si>
  <si>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</si>
  <si>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</si>
  <si>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</si>
  <si>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</si>
  <si>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</si>
  <si>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</si>
  <si>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</si>
  <si>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</si>
  <si>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</si>
  <si>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</si>
  <si>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</si>
  <si>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</si>
  <si>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</si>
  <si>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</si>
  <si>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</si>
  <si>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</si>
  <si>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</si>
  <si>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</si>
  <si>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</si>
  <si>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</si>
  <si>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</si>
  <si>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</si>
  <si>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</si>
  <si>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</si>
  <si>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</si>
  <si>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</si>
  <si>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</si>
  <si>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</si>
  <si>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</si>
  <si>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</si>
  <si>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</si>
  <si>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</si>
  <si>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</si>
  <si>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</si>
  <si>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</si>
  <si>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</si>
  <si>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</si>
  <si>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</si>
  <si>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</si>
  <si>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</si>
  <si>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</si>
  <si>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</si>
  <si>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</si>
  <si>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</si>
  <si>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</si>
  <si>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</si>
  <si>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</si>
  <si>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</si>
  <si>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</si>
  <si>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</si>
  <si>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</si>
  <si>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</si>
  <si>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</si>
  <si>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</si>
  <si>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</si>
  <si>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</si>
  <si>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</si>
  <si>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</si>
  <si>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</si>
  <si>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</si>
  <si>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</si>
  <si>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</si>
  <si>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</si>
  <si>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</si>
  <si>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</si>
  <si>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</si>
  <si>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</si>
  <si>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</si>
  <si>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</si>
  <si>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</si>
  <si>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</si>
  <si>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</si>
  <si>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</si>
  <si>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</si>
  <si>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</si>
  <si>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</si>
  <si>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</si>
  <si>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</si>
  <si>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</si>
  <si>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</si>
  <si>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</si>
  <si>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</si>
  <si>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</si>
  <si>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</si>
  <si>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</si>
  <si>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</si>
  <si>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</si>
  <si>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</si>
  <si>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</si>
  <si>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</si>
  <si>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</si>
  <si>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</si>
  <si>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</si>
  <si>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</si>
  <si>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</si>
  <si>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</si>
  <si>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</si>
  <si>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</si>
  <si>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</si>
  <si>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</si>
  <si>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</si>
  <si>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</si>
  <si>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</si>
  <si>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</si>
  <si>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</si>
  <si>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</si>
  <si>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</si>
  <si>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</si>
  <si>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</si>
  <si>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</si>
  <si>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</si>
  <si>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</si>
  <si>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</si>
  <si>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</si>
  <si>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</si>
  <si>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</si>
  <si>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</si>
  <si>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</si>
  <si>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</si>
  <si>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</si>
  <si>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</si>
  <si>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</si>
  <si>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</si>
  <si>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</si>
  <si>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</si>
  <si>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</si>
  <si>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</si>
  <si>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</si>
  <si>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</si>
  <si>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</si>
  <si>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</si>
  <si>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</si>
  <si>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</si>
  <si>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</si>
  <si>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</si>
  <si>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</si>
  <si>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</si>
  <si>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</si>
  <si>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</si>
  <si>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</si>
  <si>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</si>
  <si>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</si>
  <si>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</si>
  <si>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</si>
  <si>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</si>
  <si>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</si>
  <si>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</si>
  <si>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</si>
  <si>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</si>
  <si>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</si>
  <si>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</si>
  <si>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</si>
  <si>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</si>
  <si>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</si>
  <si>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</si>
  <si>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</si>
  <si>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</si>
  <si>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</si>
  <si>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</si>
  <si>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</si>
  <si>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</si>
  <si>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</si>
  <si>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</si>
  <si>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</si>
  <si>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</si>
  <si>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</si>
  <si>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</si>
  <si>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</si>
  <si>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</si>
  <si>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</si>
  <si>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</si>
  <si>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</si>
  <si>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</si>
  <si>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</si>
  <si>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</si>
  <si>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</si>
  <si>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</si>
  <si>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</si>
  <si>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</si>
  <si>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</si>
  <si>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</si>
  <si>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</si>
  <si>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</si>
  <si>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</si>
  <si>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</si>
  <si>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</si>
  <si>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</si>
  <si>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</si>
  <si>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</si>
  <si>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</si>
  <si>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</si>
  <si>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</si>
  <si>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</si>
  <si>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</si>
  <si>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</si>
  <si>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</si>
  <si>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</si>
  <si>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</si>
  <si>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</si>
  <si>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</si>
  <si>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</si>
  <si>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</si>
  <si>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</si>
  <si>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</si>
  <si>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</si>
  <si>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</si>
  <si>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</si>
  <si>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</si>
  <si>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</si>
  <si>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</si>
  <si>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</si>
  <si>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</si>
  <si>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</si>
  <si>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</si>
  <si>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</si>
  <si>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</si>
  <si>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</si>
  <si>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</si>
  <si>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</si>
  <si>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</si>
  <si>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</si>
  <si>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</si>
  <si>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</si>
  <si>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</si>
  <si>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</si>
  <si>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</si>
  <si>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</si>
  <si>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</si>
  <si>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</si>
  <si>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</si>
  <si>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</si>
  <si>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</si>
  <si>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</si>
  <si>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</si>
  <si>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</si>
  <si>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</si>
  <si>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</si>
  <si>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</si>
  <si>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</si>
  <si>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</si>
  <si>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</si>
  <si>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</si>
  <si>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</si>
  <si>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</si>
  <si>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</si>
  <si>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</si>
  <si>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</si>
  <si>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</si>
  <si>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</si>
  <si>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</si>
  <si>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</si>
  <si>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</si>
  <si>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</si>
  <si>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</si>
  <si>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</si>
  <si>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</si>
  <si>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</si>
  <si>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</si>
  <si>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</si>
  <si>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</si>
  <si>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</si>
  <si>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</si>
  <si>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</si>
  <si>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</si>
  <si>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</si>
  <si>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</si>
  <si>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</si>
  <si>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</si>
  <si>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</si>
  <si>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</si>
  <si>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</si>
  <si>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</si>
  <si>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</si>
  <si>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</si>
  <si>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</si>
  <si>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</si>
  <si>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</si>
  <si>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</si>
  <si>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</si>
  <si>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</si>
  <si>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</si>
  <si>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</si>
  <si>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</si>
  <si>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</si>
  <si>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</si>
  <si>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</si>
  <si>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</si>
  <si>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</si>
  <si>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</si>
  <si>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</si>
  <si>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</si>
  <si>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</si>
  <si>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</si>
  <si>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</si>
  <si>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</si>
  <si>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</si>
  <si>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</si>
  <si>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</si>
  <si>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</si>
  <si>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</si>
  <si>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</si>
  <si>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</si>
  <si>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</si>
  <si>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</si>
  <si>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</si>
  <si>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</si>
  <si>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</si>
  <si>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</si>
  <si>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</si>
  <si>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</si>
  <si>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</si>
  <si>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</si>
  <si>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</si>
  <si>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</si>
  <si>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</si>
  <si>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</si>
  <si>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</si>
  <si>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</si>
  <si>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</si>
  <si>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</si>
  <si>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</si>
  <si>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</si>
  <si>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</si>
  <si>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</si>
  <si>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</si>
  <si>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</si>
  <si>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</si>
  <si>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</si>
  <si>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</si>
  <si>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</si>
  <si>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</si>
  <si>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</si>
  <si>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</si>
  <si>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</si>
  <si>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</si>
  <si>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</si>
  <si>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</si>
  <si>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</si>
  <si>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</si>
  <si>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</si>
  <si>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</si>
  <si>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</si>
  <si>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</si>
  <si>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</si>
  <si>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</si>
  <si>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</si>
  <si>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</si>
  <si>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</si>
  <si>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</si>
  <si>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</si>
  <si>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</si>
  <si>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</si>
  <si>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</si>
  <si>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</si>
  <si>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</si>
  <si>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</si>
  <si>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</si>
  <si>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</si>
  <si>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</si>
  <si>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</si>
  <si>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</si>
  <si>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</si>
  <si>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</si>
  <si>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</si>
  <si>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</si>
  <si>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</si>
  <si>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</si>
  <si>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</si>
  <si>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</si>
  <si>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</si>
  <si>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</si>
  <si>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</si>
  <si>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</si>
  <si>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</si>
  <si>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</si>
  <si>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</si>
  <si>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</si>
  <si>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</si>
  <si>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</si>
  <si>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</si>
  <si>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</si>
  <si>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</si>
  <si>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</si>
  <si>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</si>
  <si>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</si>
  <si>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</si>
  <si>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</si>
  <si>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</si>
  <si>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</si>
  <si>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</si>
  <si>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</si>
  <si>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</si>
  <si>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</si>
  <si>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</si>
  <si>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</si>
  <si>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</si>
  <si>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</si>
  <si>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</si>
  <si>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</si>
  <si>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</si>
  <si>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</si>
  <si>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</si>
  <si>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</si>
  <si>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</si>
  <si>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</si>
  <si>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</si>
  <si>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</si>
  <si>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</si>
  <si>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</si>
  <si>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</si>
  <si>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</si>
  <si>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</si>
  <si>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</si>
  <si>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</si>
  <si>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</si>
  <si>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</si>
  <si>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</si>
  <si>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</si>
  <si>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</si>
  <si>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</si>
  <si>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</si>
  <si>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</si>
  <si>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</si>
  <si>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</si>
  <si>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</si>
  <si>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</si>
  <si>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</si>
  <si>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</si>
  <si>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</si>
  <si>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</si>
  <si>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</si>
  <si>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</si>
  <si>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</si>
  <si>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</si>
  <si>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</si>
  <si>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</si>
  <si>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</si>
  <si>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</si>
  <si>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</si>
  <si>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</si>
  <si>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</si>
  <si>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</si>
  <si>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</si>
  <si>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</si>
  <si>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</si>
  <si>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</si>
  <si>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</si>
  <si>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</si>
  <si>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</si>
  <si>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</si>
  <si>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</si>
  <si>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</si>
  <si>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</si>
  <si>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</si>
  <si>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</si>
  <si>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</si>
  <si>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</si>
  <si>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</si>
  <si>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</si>
  <si>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</si>
  <si>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</si>
  <si>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</si>
  <si>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</si>
  <si>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</si>
  <si>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</si>
  <si>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</si>
  <si>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</si>
  <si>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</si>
  <si>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</si>
  <si>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</si>
  <si>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</si>
  <si>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</si>
  <si>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</si>
  <si>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</si>
  <si>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</si>
  <si>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</si>
  <si>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</si>
  <si>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</si>
  <si>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</si>
  <si>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</si>
  <si>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</si>
  <si>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</si>
  <si>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</si>
  <si>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</si>
  <si>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</si>
  <si>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</si>
  <si>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</si>
  <si>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</si>
  <si>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</si>
  <si>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</si>
  <si>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</si>
  <si>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</si>
  <si>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</si>
  <si>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</si>
  <si>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</si>
  <si>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</si>
  <si>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</si>
  <si>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</si>
  <si>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</si>
  <si>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</si>
  <si>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</si>
  <si>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</si>
  <si>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</si>
  <si>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</si>
  <si>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</si>
  <si>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</si>
  <si>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</si>
  <si>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</si>
  <si>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</si>
  <si>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</si>
  <si>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</si>
  <si>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</si>
  <si>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</si>
  <si>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</si>
  <si>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</si>
  <si>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</si>
  <si>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</si>
  <si>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</si>
  <si>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</si>
  <si>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</si>
  <si>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</si>
  <si>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</si>
  <si>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</si>
  <si>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</si>
  <si>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</si>
  <si>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</si>
  <si>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</si>
  <si>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</si>
  <si>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</si>
  <si>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</si>
  <si>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</si>
  <si>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</si>
  <si>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</si>
  <si>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</si>
  <si>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</si>
  <si>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</si>
  <si>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</si>
  <si>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</si>
  <si>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</si>
  <si>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</si>
  <si>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</si>
  <si>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</si>
  <si>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</si>
  <si>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</si>
  <si>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</si>
  <si>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</si>
  <si>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</si>
  <si>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</si>
  <si>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</si>
  <si>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</si>
  <si>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</si>
  <si>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</si>
  <si>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</si>
  <si>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</si>
  <si>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</si>
  <si>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</si>
  <si>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</si>
  <si>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</si>
  <si>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</si>
  <si>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</si>
  <si>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</si>
  <si>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</si>
  <si>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</si>
  <si>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</si>
  <si>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</si>
  <si>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</si>
  <si>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</si>
  <si>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</si>
  <si>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</si>
  <si>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</si>
  <si>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</si>
  <si>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</si>
  <si>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</si>
  <si>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</si>
  <si>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</si>
  <si>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</si>
  <si>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</si>
  <si>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</si>
  <si>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</si>
  <si>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</si>
  <si>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</si>
  <si>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</si>
  <si>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</si>
  <si>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</si>
  <si>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</si>
  <si>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</si>
  <si>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</si>
  <si>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</si>
  <si>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</si>
  <si>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</si>
  <si>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</si>
  <si>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</si>
  <si>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</si>
  <si>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</si>
  <si>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</si>
  <si>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</si>
  <si>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</si>
  <si>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</si>
  <si>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</si>
  <si>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</si>
  <si>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</si>
  <si>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</si>
  <si>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</si>
  <si>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</si>
  <si>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</si>
  <si>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</si>
  <si>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</si>
  <si>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</si>
  <si>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</si>
  <si>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</si>
  <si>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</si>
  <si>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</si>
  <si>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</si>
  <si>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</si>
  <si>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</si>
  <si>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</si>
  <si>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</si>
  <si>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</si>
  <si>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</si>
  <si>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</si>
  <si>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</si>
  <si>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</si>
  <si>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</si>
  <si>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</si>
  <si>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</si>
  <si>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</si>
  <si>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</si>
  <si>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</si>
  <si>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</si>
  <si>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</si>
  <si>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</si>
  <si>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</si>
  <si>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</si>
  <si>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</si>
  <si>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</si>
  <si>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</si>
  <si>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</si>
  <si>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</si>
  <si>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</si>
  <si>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</si>
  <si>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</si>
  <si>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</si>
  <si>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</si>
  <si>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</si>
  <si>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</si>
  <si>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</si>
  <si>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</si>
  <si>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</si>
  <si>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</si>
  <si>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</si>
  <si>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</si>
  <si>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</si>
  <si>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</si>
  <si>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</si>
  <si>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</si>
  <si>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</si>
  <si>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</si>
  <si>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</si>
  <si>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</si>
  <si>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</si>
  <si>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</si>
  <si>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</si>
  <si>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</si>
  <si>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</si>
  <si>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</si>
  <si>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</si>
  <si>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</si>
  <si>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</si>
  <si>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</si>
  <si>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</si>
  <si>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</si>
  <si>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</si>
  <si>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</si>
  <si>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</si>
  <si>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</si>
  <si>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</si>
  <si>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</si>
  <si>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</si>
  <si>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</si>
  <si>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</si>
  <si>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</si>
  <si>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</si>
  <si>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</si>
  <si>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</si>
  <si>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</si>
  <si>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</si>
  <si>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</si>
  <si>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</si>
  <si>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</si>
  <si>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</si>
  <si>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</si>
  <si>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</si>
  <si>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</si>
  <si>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</si>
  <si>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</si>
  <si>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</si>
  <si>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</si>
  <si>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</si>
  <si>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</si>
  <si>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</si>
  <si>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</si>
  <si>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</si>
  <si>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</si>
  <si>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</si>
  <si>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</si>
  <si>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</si>
  <si>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</si>
  <si>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</si>
  <si>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</si>
  <si>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</si>
  <si>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</si>
  <si>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</si>
  <si>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</si>
  <si>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</si>
  <si>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</si>
  <si>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</si>
  <si>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</si>
  <si>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</si>
  <si>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</si>
  <si>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</si>
  <si>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</si>
  <si>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</si>
  <si>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</si>
  <si>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</si>
  <si>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</si>
  <si>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</si>
  <si>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</si>
  <si>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</si>
  <si>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</si>
  <si>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</si>
  <si>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</si>
  <si>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</si>
  <si>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</si>
  <si>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</si>
  <si>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</si>
  <si>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</si>
  <si>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</si>
  <si>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</si>
  <si>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</si>
  <si>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</si>
  <si>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</si>
  <si>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</si>
  <si>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</si>
  <si>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</si>
  <si>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</si>
  <si>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</si>
  <si>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</si>
  <si>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</si>
  <si>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</si>
  <si>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</si>
  <si>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</si>
  <si>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</si>
  <si>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</si>
  <si>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</si>
  <si>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</si>
  <si>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</si>
  <si>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</si>
  <si>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</si>
  <si>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</si>
  <si>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</si>
  <si>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</si>
  <si>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</si>
  <si>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</si>
  <si>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</si>
  <si>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</si>
  <si>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</si>
  <si>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</si>
  <si>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</si>
  <si>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</si>
  <si>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</si>
  <si>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</si>
  <si>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</si>
  <si>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</si>
  <si>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</si>
  <si>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</si>
  <si>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</si>
  <si>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</si>
  <si>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</si>
  <si>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</si>
  <si>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</si>
  <si>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</si>
  <si>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</si>
  <si>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</si>
  <si>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</si>
  <si>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</si>
  <si>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</si>
  <si>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</si>
  <si>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</si>
  <si>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</si>
  <si>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</si>
  <si>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</si>
  <si>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</si>
  <si>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</si>
  <si>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</si>
  <si>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</si>
  <si>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</si>
  <si>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</si>
  <si>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</si>
  <si>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</si>
  <si>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</si>
  <si>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</si>
  <si>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</si>
  <si>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</si>
  <si>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</si>
  <si>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</si>
  <si>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</si>
  <si>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</si>
  <si>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</si>
  <si>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</si>
  <si>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</si>
  <si>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</si>
  <si>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</si>
  <si>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</si>
  <si>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</si>
  <si>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</si>
  <si>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</si>
  <si>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</si>
  <si>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</si>
  <si>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</si>
  <si>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</si>
  <si>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</si>
  <si>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</si>
  <si>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</si>
  <si>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</si>
  <si>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</si>
  <si>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</si>
  <si>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</si>
  <si>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</si>
  <si>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</si>
  <si>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</si>
  <si>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</si>
  <si>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</si>
  <si>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</si>
  <si>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</si>
  <si>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</si>
  <si>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</si>
  <si>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</si>
  <si>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</si>
  <si>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</si>
  <si>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</si>
  <si>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</si>
  <si>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</si>
  <si>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</si>
  <si>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</si>
  <si>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</si>
  <si>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</si>
  <si>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</si>
  <si>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</si>
  <si>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</si>
  <si>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</si>
  <si>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</si>
  <si>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</si>
  <si>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</si>
  <si>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</si>
  <si>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</si>
  <si>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</si>
  <si>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</si>
  <si>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</si>
  <si>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</si>
  <si>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</si>
  <si>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</si>
  <si>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</si>
  <si>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</si>
  <si>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</si>
  <si>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</si>
  <si>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</si>
  <si>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</si>
  <si>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</si>
  <si>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</si>
  <si>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</si>
  <si>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</si>
  <si>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</si>
  <si>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</si>
  <si>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</si>
  <si>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</si>
  <si>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</si>
  <si>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</si>
  <si>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</si>
  <si>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</si>
  <si>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</si>
  <si>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</si>
  <si>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</si>
  <si>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</si>
  <si>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</si>
  <si>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</si>
  <si>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</si>
  <si>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</si>
  <si>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</si>
  <si>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</si>
  <si>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</si>
  <si>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</si>
  <si>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</si>
  <si>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</si>
  <si>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</si>
  <si>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</si>
  <si>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</si>
  <si>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</si>
  <si>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</si>
  <si>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</si>
  <si>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</si>
  <si>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</si>
  <si>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</si>
  <si>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</si>
  <si>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</si>
  <si>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</si>
  <si>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</si>
  <si>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</si>
  <si>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</si>
  <si>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</si>
  <si>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</si>
  <si>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</si>
  <si>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</si>
  <si>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</si>
  <si>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</si>
  <si>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</si>
  <si>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</si>
  <si>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</si>
  <si>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</si>
  <si>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</si>
  <si>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</si>
  <si>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</si>
  <si>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</si>
  <si>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</si>
  <si>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</si>
  <si>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</si>
  <si>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</si>
  <si>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</si>
  <si>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</si>
  <si>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</si>
  <si>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</si>
  <si>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</si>
  <si>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</si>
  <si>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</si>
  <si>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</si>
  <si>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</si>
  <si>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</si>
  <si>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</si>
  <si>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</si>
  <si>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</si>
  <si>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</si>
  <si>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</si>
  <si>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</si>
  <si>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</si>
  <si>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</si>
  <si>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</si>
  <si>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</si>
  <si>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</si>
  <si>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</si>
  <si>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</si>
  <si>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</si>
  <si>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</si>
  <si>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</si>
  <si>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</si>
  <si>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</si>
  <si>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</si>
  <si>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</si>
  <si>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</si>
  <si>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</si>
  <si>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</si>
  <si>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</si>
  <si>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</si>
  <si>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</si>
  <si>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</si>
  <si>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</si>
  <si>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</si>
  <si>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</si>
  <si>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</si>
  <si>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</si>
  <si>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</si>
  <si>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</si>
  <si>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</si>
  <si>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</si>
  <si>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</si>
  <si>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</si>
  <si>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</si>
  <si>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</si>
  <si>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</si>
  <si>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</si>
  <si>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</si>
  <si>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</si>
  <si>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</si>
  <si>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</si>
  <si>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</si>
  <si>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</si>
  <si>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</si>
  <si>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</si>
  <si>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</si>
  <si>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</si>
  <si>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</si>
  <si>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</si>
  <si>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</si>
  <si>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</si>
  <si>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</si>
  <si>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</si>
  <si>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</si>
  <si>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</si>
  <si>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</si>
  <si>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</si>
  <si>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</si>
  <si>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</si>
  <si>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</si>
  <si>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</si>
  <si>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</si>
  <si>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</si>
  <si>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</si>
  <si>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</si>
  <si>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</si>
  <si>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</si>
  <si>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</si>
  <si>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</si>
  <si>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</si>
  <si>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</si>
  <si>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</si>
  <si>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</si>
  <si>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</si>
  <si>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</si>
  <si>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</si>
  <si>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</si>
  <si>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</si>
  <si>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</si>
  <si>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</si>
  <si>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</si>
  <si>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</si>
  <si>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</si>
  <si>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</si>
  <si>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</si>
  <si>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</si>
  <si>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</si>
  <si>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</si>
  <si>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</si>
  <si>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</si>
  <si>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</si>
  <si>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</si>
  <si>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</si>
  <si>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</si>
  <si>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</si>
  <si>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</si>
  <si>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</si>
  <si>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</si>
  <si>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</si>
  <si>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</si>
  <si>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</si>
  <si>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</si>
  <si>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</si>
  <si>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</si>
  <si>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</si>
  <si>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</si>
  <si>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</si>
  <si>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</si>
  <si>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</si>
  <si>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</si>
  <si>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</si>
  <si>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</si>
  <si>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</si>
  <si>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</si>
  <si>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</si>
  <si>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</si>
  <si>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</si>
  <si>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</si>
  <si>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</si>
  <si>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</si>
  <si>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</si>
  <si>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</si>
  <si>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</si>
  <si>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</si>
  <si>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</si>
  <si>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</si>
  <si>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</si>
  <si>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</si>
  <si>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</si>
  <si>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</si>
  <si>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</si>
  <si>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</si>
  <si>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</si>
  <si>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</si>
  <si>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</si>
  <si>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</si>
  <si>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</si>
  <si>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</si>
  <si>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</si>
  <si>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</si>
  <si>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</si>
  <si>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</si>
  <si>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</si>
  <si>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</si>
  <si>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</si>
  <si>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</si>
  <si>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</si>
  <si>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</si>
  <si>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</si>
  <si>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</si>
  <si>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</si>
  <si>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</si>
  <si>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</si>
  <si>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</si>
  <si>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</si>
  <si>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</si>
  <si>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</si>
  <si>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</si>
  <si>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</si>
  <si>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</si>
  <si>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</si>
  <si>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</si>
  <si>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</si>
  <si>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</si>
  <si>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</si>
  <si>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</si>
  <si>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</si>
  <si>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</si>
  <si>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</si>
  <si>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</si>
  <si>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</si>
  <si>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</si>
  <si>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</si>
  <si>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</si>
  <si>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</si>
  <si>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</si>
  <si>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</si>
  <si>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</si>
  <si>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</si>
  <si>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</si>
  <si>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</si>
  <si>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</si>
  <si>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</si>
  <si>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</si>
  <si>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</si>
  <si>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</si>
  <si>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</si>
  <si>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</si>
  <si>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</si>
  <si>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</si>
  <si>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</si>
  <si>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</si>
  <si>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</si>
  <si>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</si>
  <si>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</si>
  <si>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</si>
  <si>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</si>
  <si>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</si>
  <si>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</si>
  <si>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</si>
  <si>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</si>
  <si>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</si>
  <si>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</si>
  <si>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</si>
  <si>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</si>
  <si>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</si>
  <si>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</si>
  <si>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</si>
  <si>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</si>
  <si>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</si>
  <si>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</si>
  <si>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</si>
  <si>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</si>
  <si>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</si>
  <si>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</si>
  <si>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</si>
  <si>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</si>
  <si>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</si>
  <si>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</si>
  <si>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</si>
  <si>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</si>
  <si>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</si>
  <si>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</si>
  <si>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</si>
  <si>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</si>
  <si>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</si>
  <si>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</si>
  <si>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</si>
  <si>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</si>
  <si>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</si>
  <si>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</si>
  <si>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</si>
  <si>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</si>
  <si>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</si>
  <si>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</si>
  <si>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</si>
  <si>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</si>
  <si>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</si>
  <si>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</si>
  <si>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</si>
  <si>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</si>
  <si>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</si>
  <si>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</si>
  <si>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</si>
  <si>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</si>
  <si>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</si>
  <si>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</si>
  <si>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</si>
  <si>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</si>
  <si>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</si>
  <si>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</si>
  <si>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</si>
  <si>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</si>
  <si>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</si>
  <si>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</si>
  <si>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</si>
  <si>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</si>
  <si>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</si>
  <si>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</si>
  <si>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</si>
  <si>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</si>
  <si>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</si>
  <si>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</si>
  <si>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</si>
  <si>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</si>
  <si>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</si>
  <si>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</si>
  <si>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</si>
  <si>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</si>
  <si>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</si>
  <si>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</si>
  <si>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</si>
  <si>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</si>
  <si>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</si>
  <si>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</si>
  <si>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</si>
  <si>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</si>
  <si>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</si>
  <si>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</si>
  <si>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</si>
  <si>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</si>
  <si>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</si>
  <si>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</si>
  <si>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</si>
  <si>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</si>
  <si>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</si>
  <si>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</si>
  <si>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</si>
  <si>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</si>
  <si>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</si>
  <si>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</si>
  <si>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</si>
  <si>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</si>
  <si>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</si>
  <si>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</si>
  <si>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</si>
  <si>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</si>
  <si>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</si>
  <si>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</si>
  <si>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</si>
  <si>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</si>
  <si>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</si>
  <si>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</si>
  <si>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</si>
  <si>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</si>
  <si>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</si>
  <si>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</si>
  <si>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</si>
  <si>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</si>
  <si>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</si>
  <si>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</si>
  <si>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</si>
  <si>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</si>
  <si>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</si>
  <si>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</si>
  <si>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</si>
  <si>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</si>
  <si>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</si>
  <si>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</si>
  <si>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</si>
  <si>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</si>
  <si>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</si>
  <si>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</si>
  <si>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</si>
  <si>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</si>
  <si>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</si>
  <si>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</si>
  <si>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</si>
  <si>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</si>
  <si>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</si>
  <si>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</si>
  <si>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</si>
  <si>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</si>
  <si>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</si>
  <si>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</si>
  <si>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</si>
  <si>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</si>
  <si>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</si>
  <si>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</si>
  <si>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</si>
  <si>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</si>
  <si>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</si>
  <si>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</si>
  <si>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</si>
  <si>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</si>
  <si>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</si>
  <si>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</si>
  <si>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</si>
  <si>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</si>
  <si>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</si>
  <si>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</si>
  <si>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</si>
  <si>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</si>
  <si>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</si>
  <si>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</si>
  <si>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</si>
  <si>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</si>
  <si>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</si>
  <si>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</si>
  <si>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</si>
  <si>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</si>
  <si>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</si>
  <si>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</si>
  <si>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</si>
  <si>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</si>
  <si>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</si>
  <si>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</si>
  <si>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</si>
  <si>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</si>
  <si>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</si>
  <si>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</si>
  <si>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</si>
  <si>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</si>
  <si>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</si>
  <si>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</si>
  <si>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</si>
  <si>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</si>
  <si>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</si>
  <si>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</si>
  <si>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</si>
  <si>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</si>
  <si>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</si>
  <si>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</si>
  <si>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</si>
  <si>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</si>
  <si>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</si>
  <si>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</si>
  <si>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</si>
  <si>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</si>
  <si>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</si>
  <si>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</si>
  <si>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</si>
  <si>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</si>
  <si>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</si>
  <si>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</si>
  <si>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</si>
  <si>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</si>
  <si>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</si>
  <si>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</si>
  <si>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</si>
  <si>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</si>
  <si>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</si>
  <si>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</si>
  <si>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</si>
  <si>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</si>
  <si>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</si>
  <si>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</si>
  <si>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</si>
  <si>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</si>
  <si>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</si>
  <si>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</si>
  <si>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</si>
  <si>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</si>
  <si>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</si>
  <si>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</si>
  <si>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</si>
  <si>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</si>
  <si>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</si>
  <si>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</si>
  <si>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</si>
  <si>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</si>
  <si>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</si>
  <si>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</si>
  <si>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</si>
  <si>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</si>
  <si>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</si>
  <si>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</si>
  <si>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</si>
  <si>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</si>
  <si>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</si>
  <si>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</si>
  <si>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</si>
  <si>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</si>
  <si>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</si>
  <si>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</si>
  <si>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</si>
  <si>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</si>
  <si>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</si>
  <si>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</si>
  <si>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</si>
  <si>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</si>
  <si>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</si>
  <si>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</si>
  <si>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</si>
  <si>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</si>
  <si>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</si>
  <si>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</si>
  <si>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</si>
  <si>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</si>
  <si>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</si>
  <si>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</si>
  <si>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</si>
  <si>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</si>
  <si>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</si>
  <si>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</si>
  <si>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</si>
  <si>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</si>
  <si>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</si>
  <si>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</si>
  <si>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</si>
  <si>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</si>
  <si>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</si>
  <si>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</si>
  <si>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</si>
  <si>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</si>
  <si>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</si>
  <si>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</si>
  <si>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</si>
  <si>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</si>
  <si>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</si>
  <si>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</si>
  <si>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</si>
  <si>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</si>
  <si>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</si>
  <si>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</si>
  <si>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</si>
  <si>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</si>
  <si>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</si>
  <si>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</si>
  <si>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</si>
  <si>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</si>
  <si>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</si>
  <si>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</si>
  <si>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</si>
  <si>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</si>
  <si>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</si>
  <si>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</si>
  <si>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</si>
  <si>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</si>
  <si>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</si>
  <si>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</si>
  <si>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</si>
  <si>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</si>
  <si>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</si>
  <si>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</si>
  <si>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</si>
  <si>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</si>
  <si>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</si>
  <si>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</si>
  <si>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</si>
  <si>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</si>
  <si>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</si>
  <si>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</si>
  <si>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</si>
  <si>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</si>
  <si>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</si>
  <si>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</si>
  <si>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</si>
  <si>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</si>
  <si>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</si>
  <si>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</si>
  <si>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</si>
  <si>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</si>
  <si>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</si>
  <si>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</si>
  <si>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</si>
  <si>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</si>
  <si>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</si>
  <si>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</si>
  <si>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</si>
  <si>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</si>
  <si>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</si>
  <si>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</si>
  <si>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</si>
  <si>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</si>
  <si>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</si>
  <si>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</si>
  <si>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</si>
  <si>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</si>
  <si>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</si>
  <si>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</si>
  <si>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</si>
  <si>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</si>
  <si>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</si>
  <si>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</si>
  <si>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</si>
  <si>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</si>
  <si>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</si>
  <si>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</si>
  <si>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</si>
  <si>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</si>
  <si>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</si>
  <si>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</si>
  <si>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</si>
  <si>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</si>
  <si>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</si>
  <si>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</si>
  <si>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</si>
  <si>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</si>
  <si>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</si>
  <si>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</si>
  <si>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</si>
  <si>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</si>
  <si>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</si>
  <si>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</si>
  <si>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</si>
  <si>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</si>
  <si>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</si>
  <si>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</si>
  <si>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</si>
  <si>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</si>
  <si>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</si>
  <si>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</si>
  <si>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</si>
  <si>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</si>
  <si>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</si>
  <si>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</si>
  <si>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</si>
  <si>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</si>
  <si>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</si>
  <si>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</si>
  <si>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</si>
  <si>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</si>
  <si>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</si>
  <si>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</si>
  <si>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</si>
  <si>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</si>
  <si>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</si>
  <si>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</si>
  <si>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</si>
  <si>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</si>
  <si>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</si>
  <si>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</si>
  <si>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</si>
  <si>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</si>
  <si>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</si>
  <si>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</si>
  <si>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</si>
  <si>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</si>
  <si>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</si>
  <si>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</si>
  <si>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</si>
  <si>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</si>
  <si>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</si>
  <si>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</si>
  <si>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</si>
  <si>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</si>
  <si>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</si>
  <si>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</si>
  <si>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</si>
  <si>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</si>
  <si>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</si>
  <si>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</si>
  <si>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</si>
  <si>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</si>
  <si>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</si>
  <si>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</si>
  <si>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</si>
  <si>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</si>
  <si>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</si>
  <si>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</si>
  <si>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</si>
  <si>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</si>
  <si>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</si>
  <si>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</si>
  <si>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</si>
  <si>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</si>
  <si>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</si>
  <si>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</si>
  <si>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</si>
  <si>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</si>
  <si>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</si>
  <si>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</si>
  <si>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</si>
  <si>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</si>
  <si>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</si>
  <si>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</si>
  <si>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</si>
  <si>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</si>
  <si>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</si>
  <si>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</si>
  <si>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</si>
  <si>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</si>
  <si>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</si>
  <si>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</si>
  <si>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</si>
  <si>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</si>
  <si>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</si>
  <si>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</si>
  <si>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</si>
  <si>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</si>
  <si>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</si>
  <si>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</si>
  <si>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</si>
  <si>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</si>
  <si>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</si>
  <si>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</si>
  <si>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</si>
  <si>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</si>
  <si>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</si>
  <si>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</si>
  <si>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</si>
  <si>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</si>
  <si>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</si>
  <si>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</si>
  <si>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</si>
  <si>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</si>
  <si>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</si>
  <si>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</si>
  <si>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</si>
  <si>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</si>
  <si>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</si>
  <si>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</si>
  <si>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</si>
  <si>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</si>
  <si>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</si>
  <si>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</si>
  <si>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</si>
  <si>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</si>
  <si>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</si>
  <si>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</si>
  <si>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</si>
  <si>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</si>
  <si>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</si>
  <si>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</si>
  <si>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</si>
  <si>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</si>
  <si>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</si>
  <si>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</si>
  <si>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</si>
  <si>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</si>
  <si>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</si>
  <si>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</si>
  <si>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</si>
  <si>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</si>
  <si>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</si>
  <si>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</si>
  <si>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</si>
  <si>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</si>
  <si>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</si>
  <si>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</si>
  <si>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</si>
  <si>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</si>
  <si>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</si>
  <si>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</si>
  <si>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</si>
  <si>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</si>
  <si>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</si>
  <si>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</si>
  <si>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</si>
  <si>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</si>
  <si>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</si>
  <si>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</si>
  <si>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</si>
  <si>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</si>
  <si>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</si>
  <si>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</si>
  <si>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</si>
  <si>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</si>
  <si>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</si>
  <si>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</si>
  <si>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</si>
  <si>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</si>
  <si>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</si>
  <si>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</si>
  <si>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</si>
  <si>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</si>
  <si>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</si>
  <si>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</si>
  <si>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</si>
  <si>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</si>
  <si>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</si>
  <si>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</si>
  <si>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</si>
  <si>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</si>
  <si>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</si>
  <si>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</si>
  <si>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</si>
  <si>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</si>
  <si>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</si>
  <si>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</si>
  <si>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</si>
  <si>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</si>
  <si>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</si>
  <si>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</si>
  <si>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</si>
  <si>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</si>
  <si>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</si>
  <si>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</si>
  <si>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</si>
  <si>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</si>
  <si>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</si>
  <si>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</si>
  <si>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</si>
  <si>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</si>
  <si>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</si>
  <si>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</si>
  <si>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</si>
  <si>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</si>
  <si>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</si>
  <si>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</si>
  <si>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</si>
  <si>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</si>
  <si>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</si>
  <si>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</si>
  <si>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</si>
  <si>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</si>
  <si>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</si>
  <si>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</si>
  <si>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</si>
  <si>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</si>
  <si>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</si>
  <si>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</si>
  <si>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</si>
  <si>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</si>
  <si>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</si>
  <si>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</si>
  <si>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</si>
  <si>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</si>
  <si>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</si>
  <si>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</si>
  <si>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</si>
  <si>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</si>
  <si>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</si>
  <si>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</si>
  <si>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</si>
  <si>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</si>
  <si>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</si>
  <si>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</si>
  <si>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</si>
  <si>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</si>
  <si>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</si>
  <si>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</si>
  <si>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</si>
  <si>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</si>
  <si>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</si>
  <si>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</si>
  <si>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</si>
  <si>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</si>
  <si>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</si>
  <si>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</si>
  <si>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</si>
  <si>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</si>
  <si>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</si>
  <si>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</si>
  <si>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</si>
  <si>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</si>
  <si>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</si>
  <si>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</si>
  <si>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</si>
  <si>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</si>
  <si>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</si>
  <si>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</si>
  <si>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</si>
  <si>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</si>
  <si>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</si>
  <si>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</si>
  <si>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</si>
  <si>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</si>
  <si>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</si>
  <si>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</si>
  <si>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</si>
  <si>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</si>
  <si>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</si>
  <si>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</si>
  <si>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</si>
  <si>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</si>
  <si>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</si>
  <si>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</si>
  <si>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</si>
  <si>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</si>
  <si>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</si>
  <si>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</si>
  <si>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</si>
  <si>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</si>
  <si>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</si>
  <si>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</si>
  <si>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</si>
  <si>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</si>
  <si>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</si>
  <si>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</si>
  <si>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</si>
  <si>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</si>
  <si>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</si>
  <si>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</si>
  <si>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</si>
  <si>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</si>
  <si>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</si>
  <si>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</si>
  <si>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</si>
  <si>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</si>
  <si>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</si>
  <si>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</si>
  <si>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</si>
  <si>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</si>
  <si>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</si>
  <si>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</si>
  <si>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</si>
  <si>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</si>
  <si>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</si>
  <si>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</si>
  <si>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</si>
  <si>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</si>
  <si>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</si>
  <si>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</si>
  <si>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</si>
  <si>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</si>
  <si>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</si>
  <si>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</si>
  <si>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</si>
  <si>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</si>
  <si>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</si>
  <si>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</si>
  <si>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</si>
  <si>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</si>
  <si>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</si>
  <si>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</si>
  <si>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</si>
  <si>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</si>
  <si>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</si>
  <si>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</si>
  <si>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</si>
  <si>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</si>
  <si>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</si>
  <si>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</si>
  <si>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</si>
  <si>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</si>
  <si>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</si>
  <si>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</si>
  <si>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</si>
  <si>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</si>
  <si>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</si>
  <si>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</si>
  <si>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</si>
  <si>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</si>
  <si>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</si>
  <si>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</si>
  <si>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</si>
  <si>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</si>
  <si>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</si>
  <si>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</si>
  <si>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</si>
  <si>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</si>
  <si>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</si>
  <si>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</si>
  <si>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</si>
  <si>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</si>
  <si>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</si>
  <si>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</si>
  <si>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</si>
  <si>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</si>
  <si>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</si>
  <si>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</si>
  <si>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</si>
  <si>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</si>
  <si>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</si>
  <si>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</si>
  <si>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</si>
  <si>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</si>
  <si>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</si>
  <si>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</si>
  <si>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</si>
  <si>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</si>
  <si>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</si>
  <si>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</si>
  <si>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</si>
  <si>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</si>
  <si>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</si>
  <si>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</si>
  <si>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</si>
  <si>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</si>
  <si>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</si>
  <si>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</si>
  <si>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</si>
  <si>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</si>
  <si>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</si>
  <si>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</si>
  <si>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</si>
  <si>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</si>
  <si>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</si>
  <si>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</si>
  <si>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</si>
  <si>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</si>
  <si>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</si>
  <si>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</si>
  <si>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</si>
  <si>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</si>
  <si>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</si>
  <si>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</si>
  <si>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</si>
  <si>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</si>
  <si>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</si>
  <si>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</si>
  <si>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</si>
  <si>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</si>
  <si>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</si>
  <si>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</si>
  <si>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</si>
  <si>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</si>
  <si>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</si>
  <si>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</si>
  <si>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</si>
  <si>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</si>
  <si>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</si>
  <si>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</si>
  <si>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</si>
  <si>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</si>
  <si>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</si>
  <si>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</si>
  <si>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</si>
  <si>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</si>
  <si>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</si>
  <si>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</si>
  <si>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</si>
  <si>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</si>
  <si>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</si>
  <si>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</si>
  <si>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</si>
  <si>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</si>
  <si>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</si>
  <si>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</si>
  <si>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</si>
  <si>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</si>
  <si>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</si>
  <si>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</si>
  <si>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</si>
  <si>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</si>
  <si>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</si>
  <si>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</si>
  <si>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</si>
  <si>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</si>
  <si>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</si>
  <si>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</si>
  <si>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</si>
  <si>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</si>
  <si>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</si>
  <si>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</si>
  <si>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</si>
  <si>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</si>
  <si>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</si>
  <si>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</si>
  <si>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</si>
  <si>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</si>
  <si>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</si>
  <si>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</si>
  <si>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</si>
  <si>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</si>
  <si>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</si>
  <si>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</si>
  <si>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</si>
  <si>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</si>
  <si>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</si>
  <si>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</si>
  <si>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</si>
  <si>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</si>
  <si>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</si>
  <si>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</si>
  <si>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</si>
  <si>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</si>
  <si>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</si>
  <si>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</si>
  <si>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</si>
  <si>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</si>
  <si>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</si>
  <si>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</si>
  <si>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</si>
  <si>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</si>
  <si>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</si>
  <si>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</si>
  <si>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</si>
  <si>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</si>
  <si>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</si>
  <si>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</si>
  <si>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</si>
  <si>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</si>
  <si>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</si>
  <si>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</si>
  <si>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</si>
  <si>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</si>
  <si>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</si>
  <si>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</si>
  <si>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</si>
  <si>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</si>
  <si>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</si>
  <si>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</si>
  <si>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</si>
  <si>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</si>
  <si>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</si>
  <si>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</si>
  <si>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</si>
  <si>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</si>
  <si>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</si>
  <si>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</si>
  <si>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</si>
  <si>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</si>
  <si>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</si>
  <si>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</si>
  <si>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</si>
  <si>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</si>
  <si>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</si>
  <si>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</si>
  <si>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</si>
  <si>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</si>
  <si>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</si>
  <si>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</si>
  <si>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</si>
  <si>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</si>
  <si>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</si>
  <si>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</si>
  <si>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</si>
  <si>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</si>
  <si>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</si>
  <si>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</si>
  <si>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</si>
  <si>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</si>
  <si>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</si>
  <si>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</si>
  <si>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</si>
  <si>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</si>
  <si>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</si>
  <si>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</si>
  <si>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</si>
  <si>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</si>
  <si>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</si>
  <si>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</si>
  <si>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</si>
  <si>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</si>
  <si>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</si>
  <si>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</si>
  <si>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</si>
  <si>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</si>
  <si>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</si>
  <si>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</si>
  <si>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</si>
  <si>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</si>
  <si>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</si>
  <si>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</si>
  <si>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</si>
  <si>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</si>
  <si>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</si>
  <si>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</si>
  <si>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</si>
  <si>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</si>
  <si>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</si>
  <si>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</si>
  <si>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</si>
  <si>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</si>
  <si>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</si>
  <si>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</si>
  <si>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</si>
  <si>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</si>
  <si>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</si>
  <si>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</si>
  <si>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</si>
  <si>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</si>
  <si>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</si>
  <si>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</si>
  <si>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</si>
  <si>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</si>
  <si>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</si>
  <si>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</si>
  <si>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</si>
  <si>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</si>
  <si>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</si>
  <si>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</si>
  <si>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</si>
  <si>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</si>
  <si>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</si>
  <si>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</si>
  <si>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</si>
  <si>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</si>
  <si>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</si>
  <si>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</si>
  <si>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</si>
  <si>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</si>
  <si>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</si>
  <si>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</si>
  <si>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</si>
  <si>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</si>
  <si>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</si>
  <si>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</si>
  <si>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</si>
  <si>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</si>
  <si>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</si>
  <si>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</si>
  <si>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</si>
  <si>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</si>
  <si>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</si>
  <si>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</si>
  <si>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</si>
  <si>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</si>
  <si>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</si>
  <si>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</si>
  <si>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</si>
  <si>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</si>
  <si>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</si>
  <si>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</si>
  <si>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</si>
  <si>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</si>
  <si>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</si>
  <si>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</si>
  <si>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</si>
  <si>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</si>
  <si>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</si>
  <si>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</si>
  <si>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</si>
  <si>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</si>
  <si>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</si>
  <si>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</si>
  <si>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</si>
  <si>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</si>
  <si>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</si>
  <si>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</si>
  <si>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</si>
  <si>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</si>
  <si>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</si>
  <si>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</si>
  <si>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</si>
  <si>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</si>
  <si>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</si>
  <si>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</si>
  <si>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</si>
  <si>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</si>
  <si>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</si>
  <si>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</si>
  <si>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</si>
  <si>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</si>
  <si>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</si>
  <si>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</si>
  <si>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</si>
  <si>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</si>
  <si>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</si>
  <si>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</si>
  <si>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</si>
  <si>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</si>
  <si>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</si>
  <si>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</si>
  <si>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</si>
  <si>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</si>
  <si>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</si>
  <si>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</si>
  <si>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</si>
  <si>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</si>
  <si>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</si>
  <si>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</si>
  <si>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</si>
  <si>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</si>
  <si>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</si>
  <si>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</si>
  <si>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</si>
  <si>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</si>
  <si>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</si>
  <si>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</si>
  <si>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</si>
  <si>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</si>
  <si>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</si>
  <si>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</si>
  <si>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</si>
  <si>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</si>
  <si>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</si>
  <si>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</si>
  <si>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</si>
  <si>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</si>
  <si>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</si>
  <si>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</si>
  <si>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</si>
  <si>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</si>
  <si>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</si>
  <si>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</si>
  <si>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</si>
  <si>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</si>
  <si>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</si>
  <si>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</si>
  <si>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</si>
  <si>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</si>
  <si>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</si>
  <si>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</si>
  <si>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</si>
  <si>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</si>
  <si>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</si>
  <si>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</si>
  <si>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</si>
  <si>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</si>
  <si>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</si>
  <si>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</si>
  <si>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</si>
  <si>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</si>
  <si>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</si>
  <si>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</si>
  <si>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</si>
  <si>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</si>
  <si>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</si>
  <si>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</si>
  <si>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</si>
  <si>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</si>
  <si>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</si>
  <si>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</si>
  <si>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</si>
  <si>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</si>
  <si>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</si>
  <si>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</si>
  <si>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</si>
  <si>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</si>
  <si>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</si>
  <si>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</si>
  <si>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</si>
  <si>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</si>
  <si>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</si>
  <si>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</si>
  <si>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</si>
  <si>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</si>
  <si>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</si>
  <si>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</si>
  <si>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</si>
  <si>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</si>
  <si>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</si>
  <si>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</si>
  <si>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</si>
  <si>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</si>
  <si>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</si>
  <si>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</si>
  <si>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</si>
  <si>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</si>
  <si>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</si>
  <si>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</si>
  <si>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</si>
  <si>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</si>
  <si>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</si>
  <si>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</si>
  <si>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</si>
  <si>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</si>
  <si>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</si>
  <si>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</si>
  <si>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</si>
  <si>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</si>
  <si>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</si>
  <si>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</si>
  <si>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</si>
  <si>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</si>
  <si>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</si>
  <si>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</si>
  <si>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</si>
  <si>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</si>
  <si>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</si>
  <si>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</si>
  <si>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</si>
  <si>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</si>
  <si>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</si>
  <si>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</si>
  <si>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</si>
  <si>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</si>
  <si>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</si>
  <si>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</si>
  <si>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</si>
  <si>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</si>
  <si>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</si>
  <si>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</si>
  <si>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</si>
  <si>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</si>
  <si>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</si>
  <si>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</si>
  <si>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</si>
  <si>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</si>
  <si>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</si>
  <si>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</si>
  <si>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</si>
  <si>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</si>
  <si>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</si>
  <si>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</si>
  <si>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</si>
  <si>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</si>
  <si>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</si>
  <si>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</si>
  <si>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</si>
  <si>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</si>
  <si>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</si>
  <si>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</si>
  <si>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</si>
  <si>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</si>
  <si>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</si>
  <si>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</si>
  <si>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</si>
  <si>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</si>
  <si>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</si>
  <si>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</si>
  <si>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</si>
  <si>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</si>
  <si>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</si>
  <si>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</si>
  <si>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</si>
  <si>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</si>
  <si>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</si>
  <si>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</si>
  <si>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</si>
  <si>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</si>
  <si>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</si>
  <si>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</si>
  <si>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</si>
  <si>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</si>
  <si>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</si>
  <si>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</si>
  <si>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</si>
  <si>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</si>
  <si>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</si>
  <si>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</si>
  <si>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</si>
  <si>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</si>
  <si>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</si>
  <si>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</si>
  <si>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</si>
  <si>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</si>
  <si>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</si>
  <si>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</si>
  <si>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</si>
  <si>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</si>
  <si>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</si>
  <si>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</si>
  <si>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</si>
  <si>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</si>
  <si>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</si>
  <si>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</si>
  <si>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</si>
  <si>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</si>
  <si>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</si>
  <si>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</si>
  <si>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</si>
  <si>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</si>
  <si>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</si>
  <si>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</si>
  <si>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</si>
  <si>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</si>
  <si>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</si>
  <si>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</si>
  <si>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</si>
  <si>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</si>
  <si>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</si>
  <si>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</si>
  <si>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</si>
  <si>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</si>
  <si>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</si>
  <si>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</si>
  <si>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</si>
  <si>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</si>
  <si>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</si>
  <si>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</si>
  <si>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</si>
  <si>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</si>
  <si>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</si>
  <si>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</si>
  <si>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</si>
  <si>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</si>
  <si>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</si>
  <si>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</si>
  <si>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</si>
  <si>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</si>
  <si>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</si>
  <si>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</si>
  <si>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</si>
  <si>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</si>
  <si>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</si>
  <si>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</si>
  <si>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</si>
  <si>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</si>
  <si>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</si>
  <si>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</si>
  <si>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</si>
  <si>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</si>
  <si>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</si>
  <si>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</si>
  <si>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</si>
  <si>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</si>
  <si>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</si>
  <si>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</si>
  <si>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</si>
  <si>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</si>
  <si>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</si>
  <si>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</si>
  <si>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</si>
  <si>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</si>
  <si>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</si>
  <si>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</si>
  <si>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</si>
  <si>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</si>
  <si>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</si>
  <si>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</si>
  <si>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</si>
  <si>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</si>
  <si>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</si>
  <si>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</si>
  <si>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</si>
  <si>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</si>
  <si>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</si>
  <si>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</si>
  <si>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</si>
  <si>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</si>
  <si>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</si>
  <si>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</si>
  <si>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</si>
  <si>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</si>
  <si>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</si>
  <si>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</si>
  <si>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</si>
  <si>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</si>
  <si>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</si>
  <si>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</si>
  <si>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</si>
  <si>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</si>
  <si>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</si>
  <si>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</si>
  <si>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</si>
  <si>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</si>
  <si>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</si>
  <si>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</si>
  <si>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</si>
  <si>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</si>
  <si>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</si>
  <si>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</si>
  <si>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</si>
  <si>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</si>
  <si>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</si>
  <si>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</si>
  <si>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</si>
  <si>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</si>
  <si>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</si>
  <si>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</si>
  <si>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</si>
  <si>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</si>
  <si>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</si>
  <si>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</si>
  <si>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</si>
  <si>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</si>
  <si>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</si>
  <si>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</si>
  <si>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</si>
  <si>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</si>
  <si>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</si>
  <si>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</si>
  <si>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</si>
  <si>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</si>
  <si>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</si>
  <si>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</si>
  <si>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</si>
  <si>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</si>
  <si>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</si>
  <si>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</si>
  <si>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</si>
  <si>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</si>
  <si>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</si>
  <si>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</si>
  <si>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</si>
  <si>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</si>
  <si>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</si>
  <si>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</si>
  <si>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</si>
  <si>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</si>
  <si>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</si>
  <si>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</si>
  <si>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</si>
  <si>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</si>
  <si>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</si>
  <si>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</si>
  <si>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</si>
  <si>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</si>
  <si>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</si>
  <si>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</si>
  <si>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</si>
  <si>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</si>
  <si>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</si>
  <si>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</si>
  <si>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</si>
  <si>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</si>
  <si>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</si>
  <si>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</si>
  <si>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</si>
  <si>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</si>
  <si>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</si>
  <si>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</si>
  <si>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</si>
  <si>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</si>
  <si>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</si>
  <si>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</si>
  <si>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</si>
  <si>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</si>
  <si>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</si>
  <si>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</si>
  <si>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</si>
  <si>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</si>
  <si>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</si>
  <si>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</si>
  <si>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</si>
  <si>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</si>
  <si>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</si>
  <si>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</si>
  <si>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</si>
  <si>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</si>
  <si>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</si>
  <si>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</si>
  <si>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</si>
  <si>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</si>
  <si>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</si>
  <si>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</si>
  <si>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</si>
  <si>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</si>
  <si>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</si>
  <si>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</si>
  <si>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</si>
  <si>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</si>
  <si>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</si>
  <si>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</si>
  <si>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</si>
  <si>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</si>
  <si>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</si>
  <si>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</si>
  <si>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</si>
  <si>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</si>
  <si>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</si>
  <si>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</si>
  <si>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</si>
  <si>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</si>
  <si>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</si>
  <si>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</si>
  <si>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</si>
  <si>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</si>
  <si>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</si>
  <si>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</si>
  <si>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</si>
  <si>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</si>
  <si>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</si>
  <si>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</si>
  <si>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</si>
  <si>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</si>
  <si>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</si>
  <si>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</si>
  <si>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</si>
  <si>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</si>
  <si>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</si>
  <si>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</si>
  <si>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</si>
  <si>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</si>
  <si>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</si>
  <si>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</si>
  <si>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</si>
  <si>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</si>
  <si>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</si>
  <si>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</si>
  <si>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</si>
  <si>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</si>
  <si>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</si>
  <si>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</si>
  <si>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</si>
  <si>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</si>
  <si>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</si>
  <si>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</si>
  <si>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</si>
  <si>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</si>
  <si>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</si>
  <si>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</si>
  <si>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</si>
  <si>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</si>
  <si>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</si>
  <si>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</si>
  <si>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</si>
  <si>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</si>
  <si>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</si>
  <si>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</si>
  <si>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</si>
  <si>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</si>
  <si>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</si>
  <si>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</si>
  <si>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</si>
  <si>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</si>
  <si>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</si>
  <si>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</si>
  <si>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</si>
  <si>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</si>
  <si>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</si>
  <si>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</si>
  <si>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</si>
  <si>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</si>
  <si>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</si>
  <si>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</si>
  <si>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</si>
  <si>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</si>
  <si>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</si>
  <si>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</si>
  <si>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</si>
  <si>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</si>
  <si>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</si>
  <si>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</si>
  <si>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</si>
  <si>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</si>
  <si>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</si>
  <si>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</si>
  <si>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</si>
  <si>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</si>
  <si>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</si>
  <si>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</si>
  <si>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</si>
  <si>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</si>
  <si>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</si>
  <si>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</si>
  <si>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</si>
  <si>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</si>
  <si>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</si>
  <si>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</si>
  <si>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</si>
  <si>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</si>
  <si>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</si>
  <si>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</si>
  <si>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</si>
  <si>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</si>
  <si>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</si>
  <si>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</si>
  <si>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</si>
  <si>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</si>
  <si>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</si>
  <si>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</si>
  <si>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</si>
  <si>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</si>
  <si>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</si>
  <si>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</si>
  <si>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</si>
  <si>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</si>
  <si>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</si>
  <si>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</si>
  <si>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</si>
  <si>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</si>
  <si>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</si>
  <si>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</si>
  <si>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</si>
  <si>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</si>
  <si>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</si>
  <si>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</si>
  <si>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</si>
  <si>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</si>
  <si>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</si>
  <si>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</si>
  <si>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</si>
  <si>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</si>
  <si>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</si>
  <si>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</si>
  <si>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</si>
  <si>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</si>
  <si>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</si>
  <si>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</si>
  <si>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</si>
  <si>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</si>
  <si>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</si>
  <si>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</si>
  <si>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</si>
  <si>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</si>
  <si>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</si>
  <si>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</si>
  <si>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</si>
  <si>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</si>
  <si>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</si>
  <si>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</si>
  <si>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</si>
  <si>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</si>
  <si>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</si>
  <si>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</si>
  <si>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</si>
  <si>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</si>
  <si>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</si>
  <si>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</si>
  <si>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</si>
  <si>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</si>
  <si>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</si>
  <si>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</si>
  <si>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</si>
  <si>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</si>
  <si>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</si>
  <si>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</si>
  <si>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</si>
  <si>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</si>
  <si>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</si>
  <si>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</si>
  <si>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</si>
  <si>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</si>
  <si>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</si>
  <si>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</si>
  <si>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</si>
  <si>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</si>
  <si>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</si>
  <si>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</si>
  <si>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</si>
  <si>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</si>
  <si>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</si>
  <si>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</si>
  <si>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</si>
  <si>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</si>
  <si>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</si>
  <si>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</si>
  <si>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</si>
  <si>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</si>
  <si>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</si>
  <si>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</si>
  <si>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</si>
  <si>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</si>
  <si>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</si>
  <si>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</si>
  <si>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</si>
  <si>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</si>
  <si>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</si>
  <si>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</si>
  <si>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</si>
  <si>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</si>
  <si>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</si>
  <si>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</si>
  <si>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</si>
  <si>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</si>
  <si>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</si>
  <si>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</si>
  <si>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</si>
  <si>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</si>
  <si>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</si>
  <si>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</si>
  <si>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</si>
  <si>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</si>
  <si>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</si>
  <si>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</si>
  <si>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</si>
  <si>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</si>
  <si>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</si>
  <si>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</si>
  <si>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</si>
  <si>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</si>
  <si>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</si>
  <si>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</si>
  <si>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</si>
  <si>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</si>
  <si>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</si>
  <si>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</si>
  <si>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</si>
  <si>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</si>
  <si>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</si>
  <si>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</si>
  <si>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</si>
  <si>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</si>
  <si>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</si>
  <si>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</si>
  <si>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</si>
  <si>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</si>
  <si>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</si>
  <si>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</si>
  <si>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</si>
  <si>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</si>
  <si>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</si>
  <si>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</si>
  <si>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</si>
  <si>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</si>
  <si>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</si>
  <si>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</si>
  <si>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</si>
  <si>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</si>
  <si>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</si>
  <si>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</si>
  <si>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</si>
  <si>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</si>
  <si>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</si>
  <si>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</si>
  <si>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</si>
  <si>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</si>
  <si>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</si>
  <si>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</si>
  <si>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</si>
  <si>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</si>
  <si>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</si>
  <si>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</si>
  <si>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</si>
  <si>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</si>
  <si>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</si>
  <si>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</si>
  <si>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</si>
  <si>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</si>
  <si>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</si>
  <si>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</si>
  <si>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</si>
  <si>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</si>
  <si>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</si>
  <si>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</si>
  <si>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</si>
  <si>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</si>
  <si>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</si>
  <si>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</si>
  <si>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</si>
  <si>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</si>
  <si>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</si>
  <si>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</si>
  <si>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</si>
  <si>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</si>
  <si>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</si>
  <si>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</si>
  <si>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</si>
  <si>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</si>
  <si>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</si>
  <si>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</si>
  <si>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</si>
  <si>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</si>
  <si>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</si>
  <si>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</si>
  <si>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</si>
  <si>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</si>
  <si>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</si>
  <si>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</si>
  <si>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</si>
  <si>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</si>
  <si>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</si>
  <si>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</si>
  <si>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</si>
  <si>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</si>
  <si>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</si>
  <si>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</si>
  <si>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</si>
  <si>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</si>
  <si>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</si>
  <si>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</si>
  <si>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</si>
  <si>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</si>
  <si>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</si>
  <si>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</si>
  <si>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</si>
  <si>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</si>
  <si>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</si>
  <si>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</si>
  <si>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</si>
  <si>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</si>
  <si>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</si>
  <si>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</si>
  <si>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</si>
  <si>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</si>
  <si>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</si>
  <si>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</si>
  <si>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</si>
  <si>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</si>
  <si>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</si>
  <si>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</si>
  <si>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</si>
  <si>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</si>
  <si>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</si>
  <si>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</si>
  <si>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</si>
  <si>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</si>
  <si>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</si>
  <si>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</si>
  <si>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</si>
  <si>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</si>
  <si>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</si>
  <si>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</si>
  <si>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</si>
  <si>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</si>
  <si>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</si>
  <si>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</si>
  <si>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</si>
  <si>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</si>
  <si>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</si>
  <si>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</si>
  <si>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</si>
  <si>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</si>
  <si>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</si>
  <si>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</si>
  <si>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</si>
  <si>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</si>
  <si>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</si>
  <si>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</si>
  <si>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</si>
  <si>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</si>
  <si>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</si>
  <si>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</si>
  <si>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</si>
  <si>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</si>
  <si>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</si>
  <si>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</si>
  <si>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</si>
  <si>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</si>
  <si>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</si>
  <si>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</si>
  <si>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</si>
  <si>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</si>
  <si>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</si>
  <si>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</si>
  <si>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</si>
  <si>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</si>
  <si>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</si>
  <si>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</si>
  <si>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</si>
  <si>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</si>
  <si>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</si>
  <si>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</si>
  <si>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</si>
  <si>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</si>
  <si>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</si>
  <si>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</si>
  <si>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</si>
  <si>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</si>
  <si>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</si>
  <si>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</si>
  <si>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</si>
  <si>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</si>
  <si>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</si>
  <si>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</si>
  <si>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</si>
  <si>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</si>
  <si>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</si>
  <si>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</si>
  <si>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</si>
  <si>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</si>
  <si>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</si>
  <si>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</si>
  <si>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</si>
  <si>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</si>
  <si>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</si>
  <si>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</si>
  <si>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</si>
  <si>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</si>
  <si>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</si>
  <si>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</si>
  <si>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</si>
  <si>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</si>
  <si>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</si>
  <si>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</si>
  <si>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</si>
  <si>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</si>
  <si>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</si>
  <si>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</si>
  <si>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</si>
  <si>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</si>
  <si>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</si>
  <si>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</si>
  <si>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</si>
  <si>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</si>
  <si>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</si>
  <si>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</si>
  <si>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</si>
  <si>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</si>
  <si>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</si>
  <si>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</si>
  <si>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</si>
  <si>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</si>
  <si>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</si>
  <si>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</si>
  <si>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</si>
  <si>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</si>
  <si>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</si>
  <si>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</si>
  <si>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</si>
  <si>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</si>
  <si>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</si>
  <si>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</si>
  <si>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</si>
  <si>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</si>
  <si>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</si>
  <si>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</si>
  <si>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</si>
  <si>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</si>
  <si>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</si>
  <si>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</si>
  <si>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</si>
  <si>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</si>
  <si>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</si>
  <si>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</si>
  <si>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</si>
  <si>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</si>
  <si>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</si>
  <si>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</si>
  <si>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</si>
  <si>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</si>
  <si>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</si>
  <si>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</si>
  <si>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</si>
  <si>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</si>
  <si>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</si>
  <si>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</si>
  <si>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</si>
  <si>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</si>
  <si>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</si>
  <si>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</si>
  <si>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</si>
  <si>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</si>
  <si>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</si>
  <si>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</si>
  <si>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</si>
  <si>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</si>
  <si>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</si>
  <si>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</si>
  <si>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</si>
  <si>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</si>
  <si>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</si>
  <si>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</si>
  <si>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</si>
  <si>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</si>
  <si>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</si>
  <si>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</si>
  <si>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</si>
  <si>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</si>
  <si>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</si>
  <si>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</si>
  <si>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</si>
  <si>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</si>
  <si>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</si>
  <si>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</si>
  <si>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</si>
  <si>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</si>
  <si>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</si>
  <si>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</si>
  <si>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</si>
  <si>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</si>
  <si>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</si>
  <si>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</si>
  <si>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</si>
  <si>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</si>
  <si>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</si>
  <si>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</si>
  <si>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</si>
  <si>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</si>
  <si>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</si>
  <si>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</si>
  <si>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</si>
  <si>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</si>
  <si>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</si>
  <si>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</si>
  <si>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</si>
  <si>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</si>
  <si>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</si>
  <si>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</si>
  <si>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</si>
  <si>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</si>
  <si>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</si>
  <si>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</si>
  <si>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</si>
  <si>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</si>
  <si>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</si>
  <si>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</si>
  <si>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</si>
  <si>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</si>
  <si>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</si>
  <si>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</si>
  <si>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</si>
  <si>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</si>
  <si>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</si>
  <si>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</si>
  <si>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</si>
  <si>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</si>
  <si>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</si>
  <si>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</si>
  <si>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</si>
  <si>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</si>
  <si>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</si>
  <si>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</si>
  <si>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</si>
  <si>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</si>
  <si>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</si>
  <si>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</si>
  <si>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</si>
  <si>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</si>
  <si>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</si>
  <si>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</si>
  <si>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</si>
  <si>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</si>
  <si>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</si>
  <si>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</si>
  <si>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</si>
  <si>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</si>
  <si>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</si>
  <si>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</si>
  <si>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</si>
  <si>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</si>
  <si>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</si>
  <si>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</si>
  <si>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</si>
  <si>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</si>
  <si>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</si>
  <si>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</si>
  <si>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</si>
  <si>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</si>
  <si>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</si>
  <si>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</si>
  <si>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</si>
  <si>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</si>
  <si>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</si>
  <si>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</si>
  <si>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</si>
  <si>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</si>
  <si>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</si>
  <si>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</si>
  <si>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</si>
  <si>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</si>
  <si>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</si>
  <si>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</si>
  <si>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</si>
  <si>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</si>
  <si>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</si>
  <si>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</si>
  <si>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</si>
  <si>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</si>
  <si>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</si>
  <si>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</si>
  <si>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</si>
  <si>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</si>
  <si>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</si>
  <si>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</si>
  <si>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</si>
  <si>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</si>
  <si>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</si>
  <si>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</si>
  <si>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</si>
  <si>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</si>
  <si>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</si>
  <si>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</si>
  <si>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</si>
  <si>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</si>
  <si>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</si>
  <si>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</si>
  <si>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</si>
  <si>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</si>
  <si>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</si>
  <si>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</si>
  <si>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</si>
  <si>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</si>
  <si>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</si>
  <si>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</si>
  <si>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</si>
  <si>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</si>
  <si>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</si>
  <si>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</si>
  <si>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</si>
  <si>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</si>
  <si>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</si>
  <si>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</si>
  <si>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</si>
  <si>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</si>
  <si>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</si>
  <si>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</si>
  <si>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</si>
  <si>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</si>
  <si>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</si>
  <si>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</si>
  <si>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</si>
  <si>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</si>
  <si>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</si>
  <si>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</si>
  <si>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</si>
  <si>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</si>
  <si>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</si>
  <si>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</si>
  <si>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</si>
  <si>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</si>
  <si>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</si>
  <si>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</si>
  <si>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</si>
  <si>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</si>
  <si>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</si>
  <si>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</si>
  <si>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</si>
  <si>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</si>
  <si>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</si>
  <si>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</si>
  <si>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</si>
  <si>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</si>
  <si>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</si>
  <si>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</si>
  <si>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</si>
  <si>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</si>
  <si>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</si>
  <si>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</si>
  <si>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</si>
  <si>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</si>
  <si>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</si>
  <si>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</si>
  <si>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</si>
  <si>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</si>
  <si>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</si>
  <si>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</si>
  <si>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</si>
  <si>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</si>
  <si>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</si>
  <si>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</si>
  <si>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</si>
  <si>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</si>
  <si>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</si>
  <si>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</si>
  <si>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</si>
  <si>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</si>
  <si>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</si>
  <si>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</si>
  <si>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</si>
  <si>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</si>
  <si>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</si>
  <si>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</si>
  <si>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</si>
  <si>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</si>
  <si>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</si>
  <si>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</si>
  <si>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</si>
  <si>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</si>
  <si>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</si>
  <si>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</si>
  <si>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</si>
  <si>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</si>
  <si>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</si>
  <si>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</si>
  <si>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</si>
  <si>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</si>
  <si>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</si>
  <si>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</si>
  <si>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</si>
  <si>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</si>
  <si>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</si>
  <si>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</si>
  <si>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</si>
  <si>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</si>
  <si>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</si>
  <si>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</si>
  <si>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</si>
  <si>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</si>
  <si>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</si>
  <si>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</si>
  <si>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</si>
  <si>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</si>
  <si>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</si>
  <si>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</si>
  <si>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</si>
  <si>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</si>
  <si>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</si>
  <si>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</si>
  <si>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</si>
  <si>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</si>
  <si>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</si>
  <si>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</si>
  <si>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</si>
  <si>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</si>
  <si>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</si>
  <si>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</si>
  <si>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</si>
  <si>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</si>
  <si>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</si>
  <si>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</si>
  <si>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</si>
  <si>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</si>
  <si>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</si>
  <si>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</si>
  <si>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</si>
  <si>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</si>
  <si>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</si>
  <si>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</si>
  <si>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</si>
  <si>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</si>
  <si>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</si>
  <si>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</si>
  <si>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</si>
  <si>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</si>
  <si>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</si>
  <si>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</si>
  <si>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</si>
  <si>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</si>
  <si>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</si>
  <si>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</si>
  <si>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</si>
  <si>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</si>
  <si>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</si>
  <si>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</si>
  <si>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</si>
  <si>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</si>
  <si>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</si>
  <si>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</si>
  <si>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</si>
  <si>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</si>
  <si>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</si>
  <si>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</si>
  <si>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</si>
  <si>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</si>
  <si>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</si>
  <si>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</si>
  <si>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</si>
  <si>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</si>
  <si>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</si>
  <si>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</si>
  <si>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</si>
  <si>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</si>
  <si>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</si>
  <si>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</si>
  <si>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</si>
  <si>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</si>
  <si>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</si>
  <si>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</si>
  <si>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</si>
  <si>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</si>
  <si>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</si>
  <si>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</si>
  <si>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</si>
  <si>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</si>
  <si>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</si>
  <si>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</si>
  <si>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</si>
  <si>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</si>
  <si>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</si>
  <si>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</si>
  <si>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</si>
  <si>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</si>
  <si>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</si>
  <si>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</si>
  <si>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</si>
  <si>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</si>
  <si>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</si>
  <si>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</si>
  <si>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</si>
  <si>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</si>
  <si>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</si>
  <si>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</si>
  <si>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</si>
  <si>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</si>
  <si>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</si>
  <si>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</si>
  <si>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</si>
  <si>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</si>
  <si>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</si>
  <si>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</si>
  <si>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</si>
  <si>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</si>
  <si>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</si>
  <si>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</si>
  <si>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</si>
  <si>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</si>
  <si>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</si>
  <si>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</si>
  <si>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</si>
  <si>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</si>
  <si>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</si>
  <si>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</si>
  <si>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</si>
  <si>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</si>
  <si>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</si>
  <si>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</si>
  <si>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</si>
  <si>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</si>
  <si>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</si>
  <si>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</si>
  <si>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</si>
  <si>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</si>
  <si>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</si>
  <si>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</si>
  <si>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</si>
  <si>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</si>
  <si>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</si>
  <si>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</si>
  <si>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</si>
  <si>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</si>
  <si>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</si>
  <si>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</si>
  <si>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</si>
  <si>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</si>
  <si>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</si>
  <si>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</si>
  <si>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</si>
  <si>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</si>
  <si>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</si>
  <si>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</si>
  <si>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</si>
  <si>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</si>
  <si>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</si>
  <si>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</si>
  <si>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</si>
  <si>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</si>
  <si>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</si>
  <si>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</si>
  <si>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</si>
  <si>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</si>
  <si>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</si>
  <si>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</si>
  <si>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</si>
  <si>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</si>
  <si>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</si>
  <si>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</si>
  <si>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</si>
  <si>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</si>
  <si>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</si>
  <si>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</si>
  <si>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</si>
  <si>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</si>
  <si>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</si>
  <si>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</si>
  <si>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</si>
  <si>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</si>
  <si>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</si>
  <si>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</si>
  <si>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</si>
  <si>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</si>
  <si>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</si>
  <si>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</si>
  <si>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</si>
  <si>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</si>
  <si>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</si>
  <si>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</si>
  <si>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</si>
  <si>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</si>
  <si>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</si>
  <si>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</si>
  <si>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</si>
  <si>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</si>
  <si>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</si>
  <si>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</si>
  <si>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</si>
  <si>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</si>
  <si>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</si>
  <si>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</si>
  <si>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</si>
  <si>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</si>
  <si>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</si>
  <si>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</si>
  <si>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</si>
  <si>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</si>
  <si>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</si>
  <si>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</si>
  <si>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</si>
  <si>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</si>
  <si>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</si>
  <si>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</si>
  <si>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</si>
  <si>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</si>
  <si>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</si>
  <si>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</si>
  <si>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</si>
  <si>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</si>
  <si>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</si>
  <si>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</si>
  <si>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</si>
  <si>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</si>
  <si>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</si>
  <si>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</si>
  <si>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</si>
  <si>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</si>
  <si>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</si>
  <si>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</si>
  <si>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</si>
  <si>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</si>
  <si>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</si>
  <si>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</si>
  <si>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</si>
  <si>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</si>
  <si>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</si>
  <si>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</si>
  <si>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</si>
  <si>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</si>
  <si>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</si>
  <si>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</si>
  <si>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</si>
  <si>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</si>
  <si>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</si>
  <si>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</si>
  <si>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</si>
  <si>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</si>
  <si>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</si>
  <si>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</si>
  <si>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</si>
  <si>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</si>
  <si>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</si>
  <si>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</si>
  <si>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</si>
  <si>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</si>
  <si>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</si>
  <si>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</si>
  <si>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</si>
  <si>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</si>
  <si>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</si>
  <si>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</si>
  <si>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</si>
  <si>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</si>
  <si>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</si>
  <si>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</si>
  <si>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</si>
  <si>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</si>
  <si>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</si>
  <si>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</si>
  <si>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</si>
  <si>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</si>
  <si>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</si>
  <si>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</si>
  <si>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</si>
  <si>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</si>
  <si>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</si>
  <si>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</si>
  <si>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</si>
  <si>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</si>
  <si>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</si>
  <si>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</si>
  <si>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</si>
  <si>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</si>
  <si>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</si>
  <si>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</si>
  <si>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</si>
  <si>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</si>
  <si>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</si>
  <si>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</si>
  <si>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</si>
  <si>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</si>
  <si>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</si>
  <si>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</si>
  <si>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</si>
  <si>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</si>
  <si>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</si>
  <si>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</si>
  <si>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</si>
  <si>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</si>
  <si>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</si>
  <si>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</si>
  <si>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</si>
  <si>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</si>
  <si>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</si>
  <si>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</si>
  <si>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</si>
  <si>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</si>
  <si>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</si>
  <si>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</si>
  <si>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</si>
  <si>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</si>
  <si>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</si>
  <si>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</si>
  <si>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</si>
  <si>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</si>
  <si>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</si>
  <si>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</si>
  <si>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</si>
  <si>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</si>
  <si>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</si>
  <si>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</si>
  <si>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</si>
  <si>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</si>
  <si>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</si>
  <si>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</si>
  <si>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</si>
  <si>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</si>
  <si>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</si>
  <si>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</si>
  <si>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</si>
  <si>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</si>
  <si>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</si>
  <si>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</si>
  <si>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</si>
  <si>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</si>
  <si>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</si>
  <si>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</si>
  <si>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</si>
  <si>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</si>
  <si>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</si>
  <si>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</si>
  <si>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</si>
  <si>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</si>
  <si>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</si>
  <si>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</si>
  <si>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</si>
  <si>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</si>
  <si>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</si>
  <si>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</si>
  <si>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</si>
  <si>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</si>
  <si>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</si>
  <si>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</si>
  <si>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</si>
  <si>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</si>
  <si>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</si>
  <si>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</si>
  <si>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</si>
  <si>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</si>
  <si>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</si>
  <si>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</si>
  <si>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</si>
  <si>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</si>
  <si>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</si>
  <si>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</si>
  <si>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</si>
  <si>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</si>
  <si>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</si>
  <si>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</si>
  <si>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</si>
  <si>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</si>
  <si>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</si>
  <si>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</si>
  <si>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</si>
  <si>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</si>
  <si>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</si>
  <si>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</si>
  <si>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</si>
  <si>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</si>
  <si>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</si>
  <si>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</si>
  <si>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</si>
  <si>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</si>
  <si>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</si>
  <si>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</si>
  <si>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</si>
  <si>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</si>
  <si>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</si>
  <si>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</si>
  <si>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</si>
  <si>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</si>
  <si>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</si>
  <si>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</si>
  <si>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</si>
  <si>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</si>
  <si>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</si>
  <si>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</si>
  <si>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</si>
  <si>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</si>
  <si>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</si>
  <si>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</si>
  <si>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</si>
  <si>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</si>
  <si>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</si>
  <si>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</si>
  <si>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</si>
  <si>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</si>
  <si>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</si>
  <si>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</si>
  <si>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</si>
  <si>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</si>
  <si>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</si>
  <si>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</si>
  <si>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</si>
  <si>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</si>
  <si>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</si>
  <si>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</si>
  <si>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</si>
  <si>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</si>
  <si>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</si>
  <si>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</si>
  <si>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</si>
  <si>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</si>
  <si>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</si>
  <si>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</si>
  <si>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</si>
  <si>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</si>
  <si>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</si>
  <si>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</si>
  <si>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</si>
  <si>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</si>
  <si>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</si>
  <si>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</si>
  <si>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</si>
  <si>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</si>
  <si>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</si>
  <si>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</si>
  <si>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</si>
  <si>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</si>
  <si>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</si>
  <si>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</si>
  <si>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</si>
  <si>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</si>
  <si>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</si>
  <si>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</si>
  <si>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</si>
  <si>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</si>
  <si>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</si>
  <si>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</si>
  <si>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</si>
  <si>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</si>
  <si>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</si>
  <si>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</si>
  <si>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</si>
  <si>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</si>
  <si>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</si>
  <si>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</si>
  <si>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</si>
  <si>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</si>
  <si>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</si>
  <si>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</si>
  <si>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</si>
  <si>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</si>
  <si>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</si>
  <si>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</si>
  <si>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</si>
  <si>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</si>
  <si>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</si>
  <si>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</si>
  <si>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</si>
  <si>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</si>
  <si>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</si>
  <si>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</si>
  <si>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</si>
  <si>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</si>
  <si>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</si>
  <si>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</si>
  <si>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</si>
  <si>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</si>
  <si>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</si>
  <si>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</si>
  <si>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</si>
  <si>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</si>
  <si>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</si>
  <si>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</si>
  <si>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</si>
  <si>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</si>
  <si>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</si>
  <si>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</si>
  <si>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</si>
  <si>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</si>
  <si>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</si>
  <si>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</si>
  <si>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</si>
  <si>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</si>
  <si>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</si>
  <si>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</si>
  <si>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</si>
  <si>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</si>
  <si>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</si>
  <si>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</si>
  <si>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</si>
  <si>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</si>
  <si>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</si>
  <si>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</si>
  <si>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</si>
  <si>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</si>
  <si>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</si>
  <si>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</si>
  <si>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</si>
  <si>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</si>
  <si>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</si>
  <si>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</si>
  <si>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</si>
  <si>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</si>
  <si>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</si>
  <si>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</si>
  <si>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</si>
  <si>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</si>
  <si>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</si>
  <si>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</si>
  <si>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</si>
  <si>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</si>
  <si>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</si>
  <si>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</si>
  <si>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</si>
  <si>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</si>
  <si>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</si>
  <si>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</si>
  <si>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</si>
  <si>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</si>
  <si>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</si>
  <si>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</si>
  <si>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</si>
  <si>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</si>
  <si>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</si>
  <si>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</si>
  <si>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</si>
  <si>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</si>
  <si>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</si>
  <si>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</si>
  <si>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</si>
  <si>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</si>
  <si>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</si>
  <si>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</si>
  <si>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</si>
  <si>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</si>
  <si>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</si>
  <si>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</si>
  <si>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</si>
  <si>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</si>
  <si>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</si>
  <si>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</si>
  <si>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</si>
  <si>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</si>
  <si>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</si>
  <si>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</si>
  <si>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</si>
  <si>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</si>
  <si>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</si>
  <si>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</si>
  <si>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</si>
  <si>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</si>
  <si>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</si>
  <si>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</si>
  <si>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</si>
  <si>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</si>
  <si>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</si>
  <si>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</si>
  <si>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</si>
  <si>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</si>
  <si>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</si>
  <si>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</si>
  <si>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</si>
  <si>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</si>
  <si>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</si>
  <si>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</si>
  <si>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</si>
  <si>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</si>
  <si>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</si>
  <si>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</si>
  <si>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</si>
  <si>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</si>
  <si>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</si>
  <si>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</si>
  <si>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</si>
  <si>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</si>
  <si>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</si>
  <si>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</si>
  <si>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</si>
  <si>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</si>
  <si>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</si>
  <si>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</si>
  <si>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</si>
  <si>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</si>
  <si>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</si>
  <si>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</si>
  <si>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</si>
  <si>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</si>
  <si>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</si>
  <si>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</si>
  <si>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</si>
  <si>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</si>
  <si>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</si>
  <si>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</si>
  <si>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</si>
  <si>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</si>
  <si>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</si>
  <si>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</si>
  <si>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</si>
  <si>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</si>
  <si>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</si>
  <si>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</si>
  <si>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</si>
  <si>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</si>
  <si>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</si>
  <si>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</si>
  <si>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</si>
  <si>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</si>
  <si>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</si>
  <si>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</si>
  <si>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</si>
  <si>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</si>
  <si>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</si>
  <si>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</si>
  <si>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</si>
  <si>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</si>
  <si>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</si>
  <si>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</si>
  <si>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</si>
  <si>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</si>
  <si>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</si>
  <si>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</si>
  <si>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</si>
  <si>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</si>
  <si>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</si>
  <si>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</si>
  <si>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</si>
  <si>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</si>
  <si>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</si>
  <si>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</si>
  <si>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</si>
  <si>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</si>
  <si>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</si>
  <si>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</si>
  <si>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</si>
  <si>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</si>
  <si>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</si>
  <si>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</si>
  <si>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</si>
  <si>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</si>
  <si>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</si>
  <si>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</si>
  <si>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</si>
  <si>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</si>
  <si>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</si>
  <si>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</si>
  <si>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</si>
  <si>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</si>
  <si>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</si>
  <si>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</si>
  <si>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</si>
  <si>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</si>
  <si>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</si>
  <si>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</si>
  <si>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</si>
  <si>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</si>
  <si>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</si>
  <si>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</si>
  <si>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</si>
  <si>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</si>
  <si>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</si>
  <si>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</si>
  <si>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</si>
  <si>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</si>
  <si>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</si>
  <si>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</si>
  <si>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</si>
  <si>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</si>
  <si>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</si>
  <si>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</si>
  <si>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</si>
  <si>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</si>
  <si>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</si>
  <si>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</si>
  <si>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</si>
  <si>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</si>
  <si>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</si>
  <si>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</si>
  <si>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</si>
  <si>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</si>
  <si>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</si>
  <si>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</si>
  <si>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</si>
  <si>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</si>
  <si>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</si>
  <si>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</si>
  <si>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</si>
  <si>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</si>
  <si>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</si>
  <si>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</si>
  <si>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</si>
  <si>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</si>
  <si>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</si>
  <si>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</si>
  <si>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</si>
  <si>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</si>
  <si>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</si>
  <si>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</si>
  <si>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</si>
  <si>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</si>
  <si>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</si>
  <si>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</si>
  <si>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</si>
  <si>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</si>
  <si>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</si>
  <si>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</si>
  <si>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</si>
  <si>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</si>
  <si>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</si>
  <si>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</si>
  <si>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</si>
  <si>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</si>
  <si>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</si>
  <si>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</si>
  <si>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</si>
  <si>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</si>
  <si>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</si>
  <si>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</si>
  <si>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</si>
  <si>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</si>
  <si>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</si>
  <si>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</si>
  <si>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</si>
  <si>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</si>
  <si>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</si>
  <si>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</si>
  <si>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</si>
  <si>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</si>
  <si>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</si>
  <si>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</si>
  <si>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</si>
  <si>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</si>
  <si>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</si>
  <si>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</si>
  <si>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</si>
  <si>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</si>
  <si>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</si>
  <si>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</si>
  <si>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</si>
  <si>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</si>
  <si>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</si>
  <si>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</si>
  <si>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</si>
  <si>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</si>
  <si>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</si>
  <si>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</si>
  <si>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</si>
  <si>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</si>
  <si>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</si>
  <si>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</si>
  <si>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</si>
  <si>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</si>
  <si>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</si>
  <si>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</si>
  <si>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</si>
  <si>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</si>
  <si>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</si>
  <si>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</si>
  <si>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</si>
  <si>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</si>
  <si>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</si>
  <si>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</si>
  <si>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</si>
  <si>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</si>
  <si>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</si>
  <si>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</si>
  <si>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</si>
  <si>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</si>
  <si>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</si>
  <si>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</si>
  <si>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</si>
  <si>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</si>
  <si>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</si>
  <si>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</si>
  <si>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</si>
  <si>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</si>
  <si>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</si>
  <si>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</si>
  <si>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</si>
  <si>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</si>
  <si>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</si>
  <si>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</si>
  <si>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</si>
  <si>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</si>
  <si>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</si>
  <si>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</si>
  <si>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</si>
  <si>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</si>
  <si>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</si>
  <si>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</si>
  <si>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</si>
  <si>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</si>
  <si>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</si>
  <si>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</si>
  <si>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</si>
  <si>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</si>
  <si>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</si>
  <si>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</si>
  <si>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</si>
  <si>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</si>
  <si>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</si>
  <si>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</si>
  <si>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</si>
  <si>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</si>
  <si>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</si>
  <si>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</si>
  <si>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</si>
  <si>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</si>
  <si>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</si>
  <si>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</si>
  <si>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</si>
  <si>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</si>
  <si>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</si>
  <si>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</si>
  <si>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</si>
  <si>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</si>
  <si>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</si>
  <si>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</si>
  <si>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</si>
  <si>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</si>
  <si>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</si>
  <si>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</si>
  <si>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</si>
  <si>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</si>
  <si>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</si>
  <si>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</si>
  <si>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</si>
  <si>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</si>
  <si>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</si>
  <si>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</si>
  <si>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</si>
  <si>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</si>
  <si>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</si>
  <si>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</si>
  <si>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</si>
  <si>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</si>
  <si>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</si>
  <si>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</si>
  <si>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</si>
  <si>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</si>
  <si>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</si>
  <si>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</si>
  <si>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</si>
  <si>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</si>
  <si>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</si>
  <si>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</si>
  <si>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</si>
  <si>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</si>
  <si>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</si>
  <si>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</si>
  <si>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</si>
  <si>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</si>
  <si>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</si>
  <si>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</si>
  <si>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</si>
  <si>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</si>
  <si>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</si>
  <si>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</si>
  <si>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</si>
  <si>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</si>
  <si>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</si>
  <si>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</si>
  <si>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</si>
  <si>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</si>
  <si>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</si>
  <si>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</si>
  <si>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</si>
  <si>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</si>
  <si>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</si>
  <si>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</si>
  <si>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</si>
  <si>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</si>
  <si>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</si>
  <si>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</si>
  <si>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</si>
  <si>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</si>
  <si>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</si>
  <si>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</si>
  <si>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</si>
  <si>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</si>
  <si>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</si>
  <si>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</si>
  <si>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</si>
  <si>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</si>
  <si>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</si>
  <si>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</si>
  <si>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</si>
  <si>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</si>
  <si>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</si>
  <si>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</si>
  <si>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</si>
  <si>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</si>
  <si>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</si>
  <si>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</si>
  <si>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</si>
  <si>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</si>
  <si>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</si>
  <si>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</si>
  <si>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</si>
  <si>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</si>
  <si>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</si>
  <si>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</si>
  <si>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</si>
  <si>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</si>
  <si>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</si>
  <si>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</si>
  <si>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</si>
  <si>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</si>
  <si>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</si>
  <si>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</si>
  <si>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</si>
  <si>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</si>
  <si>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</si>
  <si>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</si>
  <si>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</si>
  <si>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</si>
  <si>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</si>
  <si>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</si>
  <si>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</si>
  <si>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</si>
  <si>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</si>
  <si>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</si>
  <si>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</si>
  <si>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</si>
  <si>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</si>
  <si>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</si>
  <si>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</si>
  <si>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</si>
  <si>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</si>
  <si>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</si>
  <si>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</si>
  <si>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</si>
  <si>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</si>
  <si>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</si>
  <si>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</si>
  <si>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</si>
  <si>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</si>
  <si>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</si>
  <si>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</si>
  <si>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</si>
  <si>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</si>
  <si>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</si>
  <si>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</si>
  <si>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</si>
  <si>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</si>
  <si>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</si>
  <si>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</si>
  <si>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</si>
  <si>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</si>
  <si>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</si>
  <si>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</si>
  <si>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</si>
  <si>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</si>
  <si>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</si>
  <si>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</si>
  <si>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</si>
  <si>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</si>
  <si>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</si>
  <si>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</si>
  <si>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</si>
  <si>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</si>
  <si>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</si>
  <si>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</si>
  <si>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</si>
  <si>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</si>
  <si>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</si>
  <si>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</si>
  <si>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</si>
  <si>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</si>
  <si>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</si>
  <si>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</si>
  <si>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</si>
  <si>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</si>
  <si>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</si>
  <si>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</si>
  <si>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</si>
  <si>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</si>
  <si>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</si>
  <si>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</si>
  <si>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</si>
  <si>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</si>
  <si>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</si>
  <si>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</si>
  <si>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</si>
  <si>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</si>
  <si>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</si>
  <si>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</si>
  <si>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</si>
  <si>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</si>
  <si>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</si>
  <si>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</si>
  <si>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</si>
  <si>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</si>
  <si>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</si>
  <si>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</si>
  <si>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</si>
  <si>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</si>
  <si>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</si>
  <si>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</si>
  <si>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</si>
  <si>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</si>
  <si>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</si>
  <si>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</si>
  <si>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</si>
  <si>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</si>
  <si>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</si>
  <si>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</si>
  <si>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</si>
  <si>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</si>
  <si>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</si>
  <si>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</si>
  <si>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</si>
  <si>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</si>
  <si>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</si>
  <si>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</si>
  <si>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</si>
  <si>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</si>
  <si>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</si>
  <si>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</si>
  <si>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</si>
  <si>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</si>
  <si>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</si>
  <si>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</si>
  <si>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</si>
  <si>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</si>
  <si>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</si>
  <si>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</si>
  <si>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</si>
  <si>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</si>
  <si>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</si>
  <si>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</si>
  <si>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</si>
  <si>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</si>
  <si>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</si>
  <si>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</si>
  <si>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</si>
  <si>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</si>
  <si>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</si>
  <si>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</si>
  <si>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</si>
  <si>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</si>
  <si>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</si>
  <si>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</si>
  <si>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</si>
  <si>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</si>
  <si>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</si>
  <si>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</si>
  <si>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</si>
  <si>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</si>
  <si>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</si>
  <si>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</si>
  <si>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</si>
  <si>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</si>
  <si>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</si>
  <si>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</si>
  <si>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</si>
  <si>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</si>
  <si>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</si>
  <si>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</si>
  <si>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</si>
  <si>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</si>
  <si>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</si>
  <si>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</si>
  <si>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</si>
  <si>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</si>
  <si>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</si>
  <si>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</si>
  <si>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</si>
  <si>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</si>
  <si>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</si>
  <si>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</si>
  <si>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</si>
  <si>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</si>
  <si>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</si>
  <si>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</si>
  <si>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</si>
  <si>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</si>
  <si>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</si>
  <si>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</si>
  <si>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</si>
  <si>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</si>
  <si>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</si>
  <si>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</si>
  <si>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</si>
  <si>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</si>
  <si>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</si>
  <si>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</si>
  <si>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</si>
  <si>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</si>
  <si>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</si>
  <si>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</si>
  <si>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</si>
  <si>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</si>
  <si>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</si>
  <si>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</si>
  <si>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</si>
  <si>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</si>
  <si>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</si>
  <si>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</si>
  <si>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</si>
  <si>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</si>
  <si>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</si>
  <si>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</si>
  <si>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</si>
  <si>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</si>
  <si>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</si>
  <si>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</si>
  <si>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</si>
  <si>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</si>
  <si>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</si>
  <si>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</si>
  <si>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</si>
  <si>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</si>
  <si>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</si>
  <si>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</si>
  <si>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</si>
  <si>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</si>
  <si>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</si>
  <si>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</si>
  <si>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</si>
  <si>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</si>
  <si>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</si>
  <si>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</si>
  <si>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</si>
  <si>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</si>
  <si>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</si>
  <si>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</si>
  <si>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</si>
  <si>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</si>
  <si>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</si>
  <si>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</si>
  <si>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</si>
  <si>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</si>
  <si>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</si>
  <si>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</si>
  <si>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</si>
  <si>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</si>
  <si>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</si>
  <si>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</si>
  <si>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</si>
  <si>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</si>
  <si>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</si>
  <si>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</si>
  <si>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</si>
  <si>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</si>
  <si>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</si>
  <si>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</si>
  <si>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</si>
  <si>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</si>
  <si>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</si>
  <si>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</si>
  <si>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</si>
  <si>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</si>
  <si>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</si>
  <si>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</si>
  <si>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</si>
  <si>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</si>
  <si>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</si>
  <si>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</si>
  <si>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</si>
  <si>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</si>
  <si>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</si>
  <si>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</si>
  <si>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</si>
  <si>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</si>
  <si>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</si>
  <si>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</si>
  <si>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</si>
  <si>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</si>
  <si>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</si>
  <si>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</si>
  <si>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</si>
  <si>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</si>
  <si>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</si>
  <si>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</si>
  <si>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</si>
  <si>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</si>
  <si>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</si>
  <si>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</si>
  <si>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</si>
  <si>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</si>
  <si>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</si>
  <si>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</si>
  <si>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</si>
  <si>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</si>
  <si>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</si>
  <si>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</si>
  <si>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</si>
  <si>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</si>
  <si>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</si>
  <si>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</si>
  <si>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</si>
  <si>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</si>
  <si>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</si>
  <si>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</si>
  <si>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</si>
  <si>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</si>
  <si>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</si>
  <si>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</si>
  <si>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</si>
  <si>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</si>
  <si>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</si>
  <si>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</si>
  <si>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</si>
  <si>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</si>
  <si>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</si>
  <si>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</si>
  <si>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</si>
  <si>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</si>
  <si>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</si>
  <si>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</si>
  <si>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</si>
  <si>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</si>
  <si>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</si>
  <si>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</si>
  <si>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</si>
  <si>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</si>
  <si>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</si>
  <si>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</si>
  <si>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</si>
  <si>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</si>
  <si>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</si>
  <si>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</si>
  <si>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</si>
  <si>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</si>
  <si>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</si>
  <si>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</si>
  <si>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</si>
  <si>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</si>
  <si>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</si>
  <si>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</si>
  <si>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</si>
  <si>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</si>
  <si>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</si>
  <si>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</si>
  <si>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</si>
  <si>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</si>
  <si>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</si>
  <si>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</si>
  <si>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</si>
  <si>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</si>
  <si>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</si>
  <si>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</si>
  <si>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</si>
  <si>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</si>
  <si>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</si>
  <si>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</si>
  <si>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</si>
  <si>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</si>
  <si>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</si>
  <si>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</si>
  <si>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</si>
  <si>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</si>
  <si>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</si>
  <si>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</si>
  <si>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</si>
  <si>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</si>
  <si>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</si>
  <si>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</si>
  <si>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</si>
  <si>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</si>
  <si>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</si>
  <si>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</si>
  <si>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</si>
  <si>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</si>
  <si>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</si>
  <si>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</si>
  <si>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</si>
  <si>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</si>
  <si>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</si>
  <si>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</si>
  <si>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</si>
  <si>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</si>
  <si>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</si>
  <si>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</si>
  <si>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</si>
  <si>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</si>
  <si>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</si>
  <si>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</si>
  <si>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</si>
  <si>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</si>
  <si>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</si>
  <si>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</si>
  <si>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</si>
  <si>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</si>
  <si>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</si>
  <si>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</si>
  <si>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</si>
  <si>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</si>
  <si>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</si>
  <si>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</si>
  <si>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</si>
  <si>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</si>
  <si>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</si>
  <si>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</si>
  <si>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</si>
  <si>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</si>
  <si>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</si>
  <si>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</si>
  <si>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</si>
  <si>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</si>
  <si>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</si>
  <si>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</si>
  <si>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</si>
  <si>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</si>
  <si>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</si>
  <si>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</si>
  <si>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</si>
  <si>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</si>
  <si>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</si>
  <si>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</si>
  <si>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</si>
  <si>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</si>
  <si>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</si>
  <si>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</si>
  <si>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</si>
  <si>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</si>
  <si>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</si>
  <si>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</si>
  <si>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</si>
  <si>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</si>
  <si>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</si>
  <si>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</si>
  <si>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</si>
  <si>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</si>
  <si>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</si>
  <si>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</si>
  <si>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</si>
  <si>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</si>
  <si>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</si>
  <si>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</si>
  <si>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</si>
  <si>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</si>
  <si>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</si>
  <si>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</si>
  <si>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</si>
  <si>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</si>
  <si>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</si>
  <si>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</si>
  <si>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</si>
  <si>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</si>
  <si>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</si>
  <si>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</si>
  <si>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</si>
  <si>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</si>
  <si>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</si>
  <si>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</si>
  <si>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</si>
  <si>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</si>
  <si>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</si>
  <si>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</si>
  <si>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</si>
  <si>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</si>
  <si>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</si>
  <si>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</si>
  <si>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</si>
  <si>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</si>
  <si>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</si>
  <si>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</si>
  <si>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</si>
  <si>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</si>
  <si>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</si>
  <si>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</si>
  <si>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</si>
  <si>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</si>
  <si>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</si>
  <si>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</si>
  <si>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</si>
  <si>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</si>
  <si>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</si>
  <si>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</si>
  <si>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</si>
  <si>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</si>
  <si>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</si>
  <si>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</si>
  <si>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</si>
  <si>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</si>
  <si>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</si>
  <si>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</si>
  <si>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</si>
  <si>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</si>
  <si>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</si>
  <si>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</si>
  <si>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</si>
  <si>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</si>
  <si>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</si>
  <si>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</si>
  <si>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</si>
  <si>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</si>
  <si>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</si>
  <si>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</si>
  <si>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</si>
  <si>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</si>
  <si>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</si>
  <si>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</si>
  <si>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</si>
  <si>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</si>
  <si>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</si>
  <si>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</si>
  <si>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</si>
  <si>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</si>
  <si>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</si>
  <si>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</si>
  <si>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</si>
  <si>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</si>
  <si>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</si>
  <si>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</si>
  <si>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</si>
  <si>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</si>
  <si>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</si>
  <si>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</si>
  <si>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</si>
  <si>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</si>
  <si>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</si>
  <si>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</si>
  <si>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</si>
  <si>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</si>
  <si>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</si>
  <si>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</si>
  <si>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</si>
  <si>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</si>
  <si>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</si>
  <si>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</si>
  <si>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</si>
  <si>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</si>
  <si>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</si>
  <si>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</si>
  <si>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</si>
  <si>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</si>
  <si>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</si>
  <si>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</si>
  <si>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</si>
  <si>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</si>
  <si>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</si>
  <si>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</si>
  <si>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</si>
  <si>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</si>
  <si>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</si>
  <si>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</si>
  <si>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</si>
  <si>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</si>
  <si>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</si>
  <si>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</si>
  <si>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</si>
  <si>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</si>
  <si>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</si>
  <si>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</si>
  <si>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</si>
  <si>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</si>
  <si>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</si>
  <si>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</si>
  <si>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</si>
  <si>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</si>
  <si>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</si>
  <si>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</si>
  <si>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</si>
  <si>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</si>
  <si>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</si>
  <si>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</si>
  <si>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</si>
  <si>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</si>
  <si>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</si>
  <si>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</si>
  <si>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</si>
  <si>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</si>
  <si>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</si>
  <si>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</si>
  <si>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</si>
  <si>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</si>
  <si>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</si>
  <si>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</si>
  <si>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</si>
  <si>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</si>
  <si>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</si>
  <si>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</si>
  <si>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</si>
  <si>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</si>
  <si>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</si>
  <si>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</si>
  <si>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</si>
  <si>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</si>
  <si>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</si>
  <si>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</si>
  <si>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</si>
  <si>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</si>
  <si>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</si>
  <si>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</si>
  <si>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</si>
  <si>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</si>
  <si>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</si>
  <si>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</si>
  <si>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</si>
  <si>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</si>
  <si>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</si>
  <si>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</si>
  <si>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</si>
  <si>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</si>
  <si>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</si>
  <si>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</si>
  <si>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</si>
  <si>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</si>
  <si>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</si>
  <si>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</si>
  <si>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</si>
  <si>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</si>
  <si>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</si>
  <si>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</si>
  <si>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</si>
  <si>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</si>
  <si>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</si>
  <si>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</si>
  <si>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</si>
  <si>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</si>
  <si>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</si>
  <si>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</si>
  <si>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</si>
  <si>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</si>
  <si>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</si>
  <si>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</si>
  <si>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</si>
  <si>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</si>
  <si>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</si>
  <si>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</si>
  <si>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</si>
  <si>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</si>
  <si>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</si>
  <si>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</si>
  <si>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</si>
  <si>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</si>
  <si>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</si>
  <si>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</si>
  <si>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</si>
  <si>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</si>
  <si>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</si>
  <si>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</si>
  <si>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</si>
  <si>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</si>
  <si>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</si>
  <si>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</si>
  <si>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</si>
  <si>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</si>
  <si>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</si>
  <si>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</si>
  <si>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</si>
  <si>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</si>
  <si>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</si>
  <si>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</si>
  <si>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</si>
  <si>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</si>
  <si>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</si>
  <si>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</si>
  <si>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</si>
  <si>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</si>
  <si>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</si>
  <si>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</si>
  <si>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</si>
  <si>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</si>
  <si>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</si>
  <si>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</si>
  <si>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</si>
  <si>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</si>
  <si>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</si>
  <si>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</si>
  <si>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</si>
  <si>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</si>
  <si>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</si>
  <si>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</si>
  <si>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</si>
  <si>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</si>
  <si>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</si>
  <si>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</si>
  <si>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</si>
  <si>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</si>
  <si>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</si>
  <si>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</si>
  <si>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</si>
  <si>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</si>
  <si>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</si>
  <si>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</si>
  <si>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</si>
  <si>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</si>
  <si>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</si>
  <si>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</si>
  <si>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</si>
  <si>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</si>
  <si>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</si>
  <si>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</si>
  <si>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</si>
  <si>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</si>
  <si>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</si>
  <si>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</si>
  <si>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</si>
  <si>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</si>
  <si>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</si>
  <si>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</si>
  <si>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</si>
  <si>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</si>
  <si>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</si>
  <si>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</si>
  <si>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</si>
  <si>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</si>
  <si>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</si>
  <si>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</si>
  <si>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</si>
  <si>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</si>
  <si>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</si>
  <si>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</si>
  <si>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</si>
  <si>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</si>
  <si>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</si>
  <si>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</si>
  <si>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</si>
  <si>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</si>
  <si>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</si>
  <si>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</si>
  <si>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</si>
  <si>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</si>
  <si>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</si>
  <si>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</si>
  <si>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</si>
  <si>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</si>
  <si>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</si>
  <si>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</si>
  <si>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</si>
  <si>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</si>
  <si>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</si>
  <si>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</si>
  <si>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</si>
  <si>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</si>
  <si>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</si>
  <si>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</si>
  <si>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</si>
  <si>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</si>
  <si>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</si>
  <si>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</si>
  <si>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</si>
  <si>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</si>
  <si>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</si>
  <si>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</si>
  <si>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</si>
  <si>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</si>
  <si>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</si>
  <si>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</si>
  <si>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</si>
  <si>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</si>
  <si>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</si>
  <si>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</si>
  <si>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</si>
  <si>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</si>
  <si>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</si>
  <si>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</si>
  <si>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</si>
  <si>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</si>
  <si>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</si>
  <si>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</si>
  <si>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</si>
  <si>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</si>
  <si>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</si>
  <si>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</si>
  <si>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</si>
  <si>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</si>
  <si>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</si>
  <si>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</si>
  <si>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</si>
  <si>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</si>
  <si>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</si>
  <si>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</si>
  <si>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</si>
  <si>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</si>
  <si>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</si>
  <si>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</si>
  <si>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</si>
  <si>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</si>
  <si>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</si>
  <si>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</si>
  <si>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</si>
  <si>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</si>
  <si>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</si>
  <si>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</si>
  <si>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</si>
  <si>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</si>
  <si>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</si>
  <si>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</si>
  <si>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</si>
  <si>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</si>
  <si>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</si>
  <si>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</si>
  <si>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</si>
  <si>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</si>
  <si>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</si>
  <si>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</si>
  <si>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</si>
  <si>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</si>
  <si>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</si>
  <si>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</si>
  <si>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</si>
  <si>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</si>
  <si>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</si>
  <si>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</si>
  <si>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</si>
  <si>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</si>
  <si>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</si>
  <si>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</si>
  <si>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</si>
  <si>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</si>
  <si>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</si>
  <si>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</si>
  <si>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</si>
  <si>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</si>
  <si>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</si>
  <si>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</si>
  <si>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</si>
  <si>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</si>
  <si>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</si>
  <si>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</si>
  <si>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</si>
  <si>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</si>
  <si>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</si>
  <si>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</si>
  <si>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</si>
  <si>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</si>
  <si>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</si>
  <si>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</si>
  <si>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</si>
  <si>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</si>
  <si>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</si>
  <si>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</si>
  <si>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</si>
  <si>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</si>
  <si>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</si>
  <si>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</si>
  <si>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</si>
  <si>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</si>
  <si>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</si>
  <si>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</si>
  <si>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</si>
  <si>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</si>
  <si>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</si>
  <si>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</si>
  <si>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</si>
  <si>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</si>
  <si>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</si>
  <si>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</si>
  <si>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</si>
  <si>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</si>
  <si>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</si>
  <si>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</si>
  <si>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</si>
  <si>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</si>
  <si>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</si>
  <si>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</si>
  <si>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</si>
  <si>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</si>
  <si>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</si>
  <si>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</si>
  <si>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</si>
  <si>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</si>
  <si>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</si>
  <si>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</si>
  <si>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</si>
  <si>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</si>
  <si>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</si>
  <si>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</si>
  <si>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</si>
  <si>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</si>
  <si>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</si>
  <si>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</si>
  <si>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</si>
  <si>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</si>
  <si>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</si>
  <si>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</si>
  <si>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</si>
  <si>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</si>
  <si>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</si>
  <si>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</si>
  <si>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</si>
  <si>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</si>
  <si>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</si>
  <si>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</si>
  <si>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</si>
  <si>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</si>
  <si>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</si>
  <si>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</si>
  <si>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</si>
  <si>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</si>
  <si>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</si>
  <si>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</si>
  <si>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</si>
  <si>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</si>
  <si>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</si>
  <si>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</si>
  <si>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</si>
  <si>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</si>
  <si>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</si>
  <si>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</si>
  <si>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</si>
  <si>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</si>
  <si>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</si>
  <si>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</si>
  <si>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</si>
  <si>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</si>
  <si>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</si>
  <si>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</si>
  <si>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</si>
  <si>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</si>
  <si>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</si>
  <si>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</si>
  <si>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</si>
  <si>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</si>
  <si>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</si>
  <si>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</si>
  <si>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</si>
  <si>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</si>
  <si>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</si>
  <si>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</si>
  <si>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</si>
  <si>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</si>
  <si>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</si>
  <si>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</si>
  <si>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</si>
  <si>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</si>
  <si>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</si>
  <si>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</si>
  <si>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</si>
  <si>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</si>
  <si>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</si>
  <si>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</si>
  <si>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</si>
  <si>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</si>
  <si>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</si>
  <si>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</si>
  <si>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</si>
  <si>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</si>
  <si>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</si>
  <si>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</si>
  <si>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</si>
  <si>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</si>
  <si>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</si>
  <si>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</si>
  <si>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</si>
  <si>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</si>
  <si>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</si>
  <si>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</si>
  <si>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</si>
  <si>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</si>
  <si>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</si>
  <si>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</si>
  <si>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</si>
  <si>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</si>
  <si>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</si>
  <si>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</si>
  <si>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</si>
  <si>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</si>
  <si>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</si>
  <si>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</si>
  <si>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</si>
  <si>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</si>
  <si>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</si>
  <si>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</si>
  <si>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</si>
  <si>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</si>
  <si>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</si>
  <si>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</si>
  <si>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</si>
  <si>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</si>
  <si>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</si>
  <si>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</si>
  <si>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</si>
  <si>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</si>
  <si>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</si>
  <si>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</si>
  <si>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</si>
  <si>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</si>
  <si>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</si>
  <si>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</si>
  <si>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</si>
  <si>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</si>
  <si>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</si>
  <si>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</si>
  <si>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</si>
  <si>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</si>
  <si>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</si>
  <si>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</si>
  <si>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</si>
  <si>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</si>
  <si>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</si>
  <si>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</si>
  <si>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</si>
  <si>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</si>
  <si>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</si>
  <si>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</si>
  <si>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</si>
  <si>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</si>
  <si>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</si>
  <si>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</si>
  <si>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</si>
  <si>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</si>
  <si>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</si>
  <si>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</si>
  <si>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</si>
  <si>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</si>
  <si>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</si>
  <si>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</si>
  <si>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</si>
  <si>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</si>
  <si>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</si>
  <si>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</si>
  <si>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</si>
  <si>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</si>
  <si>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</si>
  <si>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</si>
  <si>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</si>
  <si>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</si>
  <si>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</si>
  <si>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</si>
  <si>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</si>
  <si>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</si>
  <si>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</si>
  <si>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</si>
  <si>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</si>
  <si>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</si>
  <si>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</si>
  <si>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</si>
  <si>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</si>
  <si>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</si>
  <si>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</si>
  <si>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</si>
  <si>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</si>
  <si>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</si>
  <si>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</si>
  <si>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</si>
  <si>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</si>
  <si>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</si>
  <si>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</si>
  <si>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</si>
  <si>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</si>
  <si>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</si>
  <si>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</si>
  <si>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</si>
  <si>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</si>
  <si>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</si>
  <si>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</si>
  <si>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</si>
  <si>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</si>
  <si>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</si>
  <si>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</si>
  <si>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</si>
  <si>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</si>
  <si>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</si>
  <si>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</si>
  <si>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</si>
  <si>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</si>
  <si>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</si>
  <si>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</si>
  <si>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</si>
  <si>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</si>
  <si>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</si>
  <si>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</si>
  <si>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</si>
  <si>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</si>
  <si>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</si>
  <si>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</si>
  <si>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</si>
  <si>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</si>
  <si>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</si>
  <si>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</si>
  <si>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</si>
  <si>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</si>
  <si>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</si>
  <si>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</si>
  <si>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</si>
  <si>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</si>
  <si>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</si>
  <si>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</si>
  <si>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</si>
  <si>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</si>
  <si>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</si>
  <si>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</si>
  <si>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</si>
  <si>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</si>
  <si>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</si>
  <si>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</si>
  <si>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</si>
  <si>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</si>
  <si>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</si>
  <si>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</si>
  <si>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</si>
  <si>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</si>
  <si>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</si>
  <si>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</si>
  <si>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</si>
  <si>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</si>
  <si>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</si>
  <si>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</si>
  <si>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</si>
  <si>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</si>
  <si>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</si>
  <si>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</si>
  <si>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</si>
  <si>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</si>
  <si>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</si>
  <si>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</si>
  <si>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</si>
  <si>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</si>
  <si>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</si>
  <si>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</si>
  <si>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</si>
  <si>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</si>
  <si>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</si>
  <si>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</si>
  <si>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</si>
  <si>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</si>
  <si>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</si>
  <si>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</si>
  <si>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</si>
  <si>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</si>
  <si>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</si>
  <si>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</si>
  <si>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</si>
  <si>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</si>
  <si>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</si>
  <si>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</si>
  <si>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</si>
  <si>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</si>
  <si>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</si>
  <si>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</si>
  <si>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</si>
  <si>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</si>
  <si>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</si>
  <si>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</si>
  <si>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</si>
  <si>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</si>
  <si>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</si>
  <si>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</si>
  <si>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</si>
  <si>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</si>
  <si>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</si>
  <si>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</si>
  <si>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</si>
  <si>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</si>
  <si>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</si>
  <si>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</si>
  <si>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</si>
  <si>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</si>
  <si>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</si>
  <si>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</si>
  <si>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</si>
  <si>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</si>
  <si>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</si>
  <si>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</si>
  <si>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</si>
  <si>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</si>
  <si>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</si>
  <si>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</si>
  <si>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</si>
  <si>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</si>
  <si>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</si>
  <si>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</si>
  <si>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</si>
  <si>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</si>
  <si>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</si>
  <si>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</si>
  <si>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</si>
  <si>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</si>
  <si>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</si>
  <si>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</si>
  <si>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</si>
  <si>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</si>
  <si>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</si>
  <si>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</si>
  <si>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</si>
  <si>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</si>
  <si>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</si>
  <si>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</si>
  <si>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</si>
  <si>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</si>
  <si>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</si>
  <si>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</si>
  <si>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</si>
  <si>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</si>
  <si>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</si>
  <si>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</si>
  <si>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</si>
  <si>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</si>
  <si>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</si>
  <si>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</si>
  <si>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</si>
  <si>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</si>
  <si>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</si>
  <si>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</si>
  <si>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</si>
  <si>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</si>
  <si>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</si>
  <si>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</si>
  <si>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</si>
  <si>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</si>
  <si>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</si>
  <si>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</si>
  <si>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</si>
  <si>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</si>
  <si>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</si>
  <si>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</si>
  <si>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</si>
  <si>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</si>
  <si>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</si>
  <si>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</si>
  <si>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</si>
  <si>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</si>
  <si>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</si>
  <si>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</si>
  <si>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</si>
  <si>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</si>
  <si>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</si>
  <si>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</si>
  <si>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</si>
  <si>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</si>
  <si>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</si>
  <si>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</si>
  <si>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</si>
  <si>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</si>
  <si>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</si>
  <si>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</si>
  <si>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</si>
  <si>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</si>
  <si>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</si>
  <si>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</si>
  <si>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</si>
  <si>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</si>
  <si>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</si>
  <si>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</si>
  <si>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</si>
  <si>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</si>
  <si>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</si>
  <si>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</si>
  <si>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</si>
  <si>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</si>
  <si>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</si>
  <si>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</si>
  <si>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</si>
  <si>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</si>
  <si>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</si>
  <si>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</si>
  <si>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</si>
  <si>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</si>
  <si>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</si>
  <si>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</si>
  <si>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</si>
  <si>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</si>
  <si>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</si>
  <si>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</si>
  <si>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</si>
  <si>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</si>
  <si>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</si>
  <si>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</si>
  <si>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</si>
  <si>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</si>
  <si>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</si>
  <si>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</si>
  <si>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</si>
  <si>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</si>
  <si>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</si>
  <si>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</si>
  <si>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</si>
  <si>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</si>
  <si>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</si>
  <si>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</si>
  <si>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</si>
  <si>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</si>
  <si>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</si>
  <si>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</si>
  <si>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</si>
  <si>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</si>
  <si>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</si>
  <si>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</si>
  <si>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</si>
  <si>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</si>
  <si>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</si>
  <si>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</si>
  <si>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</si>
  <si>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</si>
  <si>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</si>
  <si>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</si>
  <si>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</si>
  <si>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</si>
  <si>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</si>
  <si>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</si>
  <si>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</si>
  <si>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</si>
  <si>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</si>
  <si>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</si>
  <si>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</si>
  <si>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</si>
  <si>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</si>
  <si>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</si>
  <si>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</si>
  <si>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</si>
  <si>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</si>
  <si>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</si>
  <si>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</si>
  <si>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</si>
  <si>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</si>
  <si>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</si>
  <si>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</si>
  <si>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</si>
  <si>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</si>
  <si>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</si>
  <si>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</si>
  <si>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</si>
  <si>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</si>
  <si>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</si>
  <si>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</si>
  <si>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</si>
  <si>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</si>
  <si>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</si>
  <si>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</si>
  <si>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</si>
  <si>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</si>
  <si>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</si>
  <si>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</si>
  <si>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</si>
  <si>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</si>
  <si>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</si>
  <si>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</si>
  <si>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</si>
  <si>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</si>
  <si>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</si>
  <si>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</si>
  <si>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</si>
  <si>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</si>
  <si>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</si>
  <si>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</si>
  <si>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</si>
  <si>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</si>
  <si>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</si>
  <si>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</si>
  <si>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</si>
  <si>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</si>
  <si>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</si>
  <si>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</si>
  <si>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</si>
  <si>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</si>
  <si>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</si>
  <si>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</si>
  <si>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</si>
  <si>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</si>
  <si>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</si>
  <si>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</si>
  <si>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</si>
  <si>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</si>
  <si>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</si>
  <si>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</si>
  <si>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</si>
  <si>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</si>
  <si>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</si>
  <si>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</si>
  <si>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</si>
  <si>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</si>
  <si>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</si>
  <si>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</si>
  <si>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</si>
  <si>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</si>
  <si>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</si>
  <si>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</si>
  <si>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</si>
  <si>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</si>
  <si>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</si>
  <si>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</si>
  <si>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</si>
  <si>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</si>
  <si>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</si>
  <si>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</si>
  <si>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</si>
  <si>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</si>
  <si>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</si>
  <si>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</si>
  <si>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</si>
  <si>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</si>
  <si>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</si>
  <si>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</si>
  <si>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</si>
  <si>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</si>
  <si>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</si>
  <si>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</si>
  <si>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</si>
  <si>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</si>
  <si>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</si>
  <si>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</si>
  <si>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</si>
  <si>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</si>
  <si>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</si>
  <si>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</si>
  <si>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</si>
  <si>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</si>
  <si>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</si>
  <si>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</si>
  <si>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</si>
  <si>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</si>
  <si>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</si>
  <si>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</si>
  <si>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</si>
  <si>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</si>
  <si>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</si>
  <si>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</si>
  <si>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</si>
  <si>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</si>
  <si>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</si>
  <si>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</si>
  <si>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</si>
  <si>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</si>
  <si>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</si>
  <si>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</si>
  <si>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</si>
  <si>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</si>
  <si>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</si>
  <si>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</si>
  <si>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</si>
  <si>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</si>
  <si>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</si>
  <si>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</si>
  <si>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</si>
  <si>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</si>
  <si>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</si>
  <si>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</si>
  <si>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</si>
  <si>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</si>
  <si>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</si>
  <si>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</si>
  <si>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</si>
  <si>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</si>
  <si>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</si>
  <si>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</si>
  <si>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</si>
  <si>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</si>
  <si>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</si>
  <si>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</si>
  <si>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</si>
  <si>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</si>
  <si>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</si>
  <si>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</si>
  <si>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</si>
  <si>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</si>
  <si>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</si>
  <si>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</si>
  <si>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</si>
  <si>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</si>
  <si>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</si>
  <si>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</si>
  <si>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</si>
  <si>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</si>
  <si>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</si>
  <si>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</si>
  <si>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</si>
  <si>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</si>
  <si>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</si>
  <si>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</si>
  <si>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</si>
  <si>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</si>
  <si>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</si>
  <si>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</si>
  <si>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</si>
  <si>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</si>
  <si>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</si>
  <si>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</si>
  <si>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</si>
  <si>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</si>
  <si>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</si>
  <si>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</si>
  <si>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</si>
  <si>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</si>
  <si>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</si>
  <si>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</si>
  <si>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</si>
  <si>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</si>
  <si>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</si>
  <si>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</si>
  <si>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</si>
  <si>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</si>
  <si>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</si>
  <si>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</si>
  <si>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</si>
  <si>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</si>
  <si>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</si>
  <si>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</si>
  <si>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</si>
  <si>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</si>
  <si>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</si>
  <si>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</si>
  <si>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</si>
  <si>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</si>
  <si>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</si>
  <si>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</si>
  <si>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</si>
  <si>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</si>
  <si>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</si>
  <si>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</si>
  <si>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</si>
  <si>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</si>
  <si>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</si>
  <si>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</si>
  <si>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</si>
  <si>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</si>
  <si>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</si>
  <si>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</si>
  <si>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</si>
  <si>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</si>
  <si>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</si>
  <si>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</si>
  <si>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</si>
  <si>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</si>
  <si>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</si>
  <si>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</si>
  <si>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</si>
  <si>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</si>
  <si>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</si>
  <si>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</si>
  <si>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</si>
  <si>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</si>
  <si>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</si>
  <si>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</si>
  <si>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</si>
  <si>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</si>
  <si>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</si>
  <si>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</si>
  <si>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</si>
  <si>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</si>
  <si>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</si>
  <si>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</si>
  <si>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</si>
  <si>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</si>
  <si>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</si>
  <si>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</si>
  <si>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</si>
  <si>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</si>
  <si>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</si>
  <si>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</si>
  <si>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</si>
  <si>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</si>
  <si>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</si>
  <si>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</si>
  <si>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</si>
  <si>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</si>
  <si>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</si>
  <si>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</si>
  <si>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</si>
  <si>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</si>
  <si>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</si>
  <si>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</si>
  <si>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</si>
  <si>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</si>
  <si>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</si>
  <si>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</si>
  <si>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</si>
  <si>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</si>
  <si>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</si>
  <si>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</si>
  <si>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</si>
  <si>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</si>
  <si>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</si>
  <si>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</si>
  <si>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</si>
  <si>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</si>
  <si>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</si>
  <si>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</si>
  <si>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</si>
  <si>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</si>
  <si>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</si>
  <si>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</si>
  <si>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</si>
  <si>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</si>
  <si>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</si>
  <si>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</si>
  <si>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</si>
  <si>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</si>
  <si>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</si>
  <si>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</si>
  <si>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</si>
  <si>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</si>
  <si>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</si>
  <si>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</si>
  <si>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</si>
  <si>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</si>
  <si>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</si>
  <si>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</si>
  <si>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</si>
  <si>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</si>
  <si>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</si>
  <si>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</si>
  <si>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</si>
  <si>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</si>
  <si>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</si>
  <si>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</si>
  <si>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</si>
  <si>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</si>
  <si>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</si>
  <si>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</si>
  <si>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</si>
  <si>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</si>
  <si>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</si>
  <si>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</si>
  <si>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</si>
  <si>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</si>
  <si>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</si>
  <si>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</si>
  <si>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</si>
  <si>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</si>
  <si>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</si>
  <si>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</si>
  <si>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</si>
  <si>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</si>
  <si>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</si>
  <si>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</si>
  <si>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</si>
  <si>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</si>
  <si>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</si>
  <si>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</si>
  <si>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</si>
  <si>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</si>
  <si>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</si>
  <si>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</si>
  <si>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</si>
  <si>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</si>
  <si>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</si>
  <si>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</si>
  <si>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</si>
  <si>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</si>
  <si>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</si>
  <si>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</si>
  <si>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</si>
  <si>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</si>
  <si>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</si>
  <si>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</si>
  <si>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</si>
  <si>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</si>
  <si>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</si>
  <si>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</si>
  <si>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</si>
  <si>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</si>
  <si>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</si>
  <si>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</si>
  <si>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</si>
  <si>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</si>
  <si>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</si>
  <si>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</si>
  <si>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</si>
  <si>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</si>
  <si>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</si>
  <si>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</si>
  <si>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</si>
  <si>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</si>
  <si>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</si>
  <si>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</si>
  <si>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</si>
  <si>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</si>
  <si>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</si>
  <si>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</si>
  <si>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</si>
  <si>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</si>
  <si>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</si>
  <si>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</si>
  <si>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</si>
  <si>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</si>
  <si>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</si>
  <si>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</si>
  <si>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</si>
  <si>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</si>
  <si>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</si>
  <si>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</si>
  <si>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</si>
  <si>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</si>
  <si>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</si>
  <si>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</si>
  <si>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</si>
  <si>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</si>
  <si>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</si>
  <si>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</si>
  <si>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</si>
  <si>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</si>
  <si>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</si>
  <si>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</si>
  <si>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</si>
  <si>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</si>
  <si>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</si>
  <si>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</si>
  <si>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</si>
  <si>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</si>
  <si>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</si>
  <si>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</si>
  <si>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</si>
  <si>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</si>
  <si>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</si>
  <si>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</si>
  <si>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</si>
  <si>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</si>
  <si>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</si>
  <si>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</si>
  <si>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</si>
  <si>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</si>
  <si>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</si>
  <si>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</si>
  <si>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</si>
  <si>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</si>
  <si>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</si>
  <si>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</si>
  <si>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</si>
  <si>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</si>
  <si>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</si>
  <si>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</si>
  <si>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</si>
  <si>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</si>
  <si>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</si>
  <si>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</si>
  <si>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</si>
  <si>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</si>
  <si>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</si>
  <si>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</si>
  <si>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</si>
  <si>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</si>
  <si>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</si>
  <si>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</si>
  <si>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</si>
  <si>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</si>
  <si>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</si>
  <si>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</si>
  <si>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</si>
  <si>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</si>
  <si>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</si>
  <si>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</si>
  <si>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</si>
  <si>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</si>
  <si>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</si>
  <si>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</si>
  <si>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</si>
  <si>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</si>
  <si>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</si>
  <si>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</si>
  <si>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</si>
  <si>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</si>
  <si>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</si>
  <si>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</si>
  <si>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</si>
  <si>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</si>
  <si>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</si>
  <si>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</si>
  <si>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</si>
  <si>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</si>
  <si>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</si>
  <si>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</si>
  <si>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</si>
  <si>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</si>
  <si>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</si>
  <si>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</si>
  <si>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</si>
  <si>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</si>
  <si>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</si>
  <si>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</si>
  <si>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</si>
  <si>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</si>
  <si>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</si>
  <si>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</si>
  <si>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</si>
  <si>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</si>
  <si>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</si>
  <si>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</si>
  <si>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</si>
  <si>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</si>
  <si>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</si>
  <si>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</si>
  <si>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</si>
  <si>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</si>
  <si>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</si>
  <si>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</si>
  <si>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</si>
  <si>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</si>
  <si>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</si>
  <si>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</si>
  <si>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</si>
  <si>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</si>
  <si>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</si>
  <si>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</si>
  <si>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</si>
  <si>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</si>
  <si>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</si>
  <si>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</si>
  <si>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</si>
  <si>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</si>
  <si>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</si>
  <si>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</si>
  <si>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</si>
  <si>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</si>
  <si>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</si>
  <si>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</si>
  <si>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</si>
  <si>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</si>
  <si>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</si>
  <si>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</si>
  <si>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</si>
  <si>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</si>
  <si>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</si>
  <si>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</si>
  <si>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</si>
  <si>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</si>
  <si>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</si>
  <si>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</si>
  <si>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</si>
  <si>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</si>
  <si>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</si>
  <si>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</si>
  <si>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</si>
  <si>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</si>
  <si>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</si>
  <si>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</si>
  <si>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</si>
  <si>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</si>
  <si>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</si>
  <si>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</si>
  <si>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</si>
  <si>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</si>
  <si>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</si>
  <si>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</si>
  <si>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</si>
  <si>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</si>
  <si>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</si>
  <si>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</si>
  <si>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</si>
  <si>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</si>
  <si>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</si>
  <si>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</si>
  <si>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</si>
  <si>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</si>
  <si>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</si>
  <si>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</si>
  <si>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</si>
  <si>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</si>
  <si>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</si>
  <si>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</si>
  <si>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</si>
  <si>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</si>
  <si>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</si>
  <si>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</si>
  <si>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</si>
  <si>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</si>
  <si>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</si>
  <si>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</si>
  <si>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</si>
  <si>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</si>
  <si>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</si>
  <si>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</si>
  <si>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</si>
  <si>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</si>
  <si>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</si>
  <si>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</si>
  <si>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</si>
  <si>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</si>
  <si>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</si>
  <si>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</si>
  <si>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</si>
  <si>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</si>
  <si>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</si>
  <si>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</si>
  <si>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</si>
  <si>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</si>
  <si>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</si>
  <si>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</si>
  <si>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</si>
  <si>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</si>
  <si>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</si>
  <si>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</si>
  <si>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</si>
  <si>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</si>
  <si>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</si>
  <si>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</si>
  <si>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</si>
  <si>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</si>
  <si>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</si>
  <si>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</si>
  <si>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</si>
  <si>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</si>
  <si>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</si>
  <si>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</si>
  <si>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</si>
  <si>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</si>
  <si>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</si>
  <si>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</si>
  <si>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</si>
  <si>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</si>
  <si>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</si>
  <si>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</si>
  <si>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</si>
  <si>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</si>
  <si>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</si>
  <si>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</si>
  <si>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</si>
  <si>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</si>
  <si>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</si>
  <si>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</si>
  <si>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</si>
  <si>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</si>
  <si>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</si>
  <si>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</si>
  <si>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</si>
  <si>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</si>
  <si>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</si>
  <si>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</si>
  <si>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</si>
  <si>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</si>
  <si>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</si>
  <si>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</si>
  <si>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</si>
  <si>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</si>
  <si>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</si>
  <si>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</si>
  <si>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</si>
  <si>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</si>
  <si>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</si>
  <si>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</si>
  <si>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</si>
  <si>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</si>
  <si>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</si>
  <si>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</si>
  <si>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</si>
  <si>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</si>
  <si>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</si>
  <si>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</si>
  <si>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</si>
  <si>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</si>
  <si>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</si>
  <si>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</si>
  <si>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</si>
  <si>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</si>
  <si>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</si>
  <si>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</si>
  <si>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</si>
  <si>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</si>
  <si>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</si>
  <si>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</si>
  <si>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</si>
  <si>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</si>
  <si>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</si>
  <si>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</si>
  <si>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</si>
  <si>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</si>
  <si>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</si>
  <si>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</si>
  <si>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</si>
  <si>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</si>
  <si>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</si>
  <si>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</si>
  <si>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</si>
  <si>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</si>
  <si>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</si>
  <si>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</si>
  <si>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</si>
  <si>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</si>
  <si>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</si>
  <si>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</si>
  <si>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</si>
  <si>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</si>
  <si>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</si>
  <si>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</si>
  <si>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</si>
  <si>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</si>
  <si>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</si>
  <si>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</si>
  <si>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</si>
  <si>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</si>
  <si>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</si>
  <si>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</si>
  <si>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</si>
  <si>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</si>
  <si>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</si>
  <si>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</si>
  <si>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</si>
  <si>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</si>
  <si>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</si>
  <si>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</si>
  <si>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</si>
  <si>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</si>
  <si>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</si>
  <si>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</si>
  <si>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</si>
  <si>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</si>
  <si>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</si>
  <si>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</si>
  <si>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</si>
  <si>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</si>
  <si>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</si>
  <si>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</si>
  <si>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</si>
  <si>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</si>
  <si>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</si>
  <si>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</si>
  <si>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</si>
  <si>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</si>
  <si>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</si>
  <si>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</si>
  <si>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</si>
  <si>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</si>
  <si>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</si>
  <si>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</si>
  <si>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</si>
  <si>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</si>
  <si>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</si>
  <si>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</si>
  <si>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</si>
  <si>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</si>
  <si>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</si>
  <si>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</si>
  <si>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</si>
  <si>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</si>
  <si>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</si>
  <si>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</si>
  <si>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</si>
  <si>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</si>
  <si>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</si>
  <si>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</si>
  <si>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</si>
  <si>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</si>
  <si>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</si>
  <si>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</si>
  <si>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</si>
  <si>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</si>
  <si>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</si>
  <si>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</si>
  <si>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</si>
  <si>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</si>
  <si>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</si>
  <si>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</si>
  <si>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</si>
  <si>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</si>
  <si>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</si>
  <si>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</si>
  <si>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</si>
  <si>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</si>
  <si>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</si>
  <si>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</si>
  <si>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</si>
  <si>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</si>
  <si>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</si>
  <si>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</si>
  <si>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</si>
  <si>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</si>
  <si>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</si>
  <si>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</si>
  <si>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</si>
  <si>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</si>
  <si>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</si>
  <si>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</si>
  <si>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</si>
  <si>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</si>
  <si>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</si>
  <si>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</si>
  <si>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</si>
  <si>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</si>
  <si>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</si>
  <si>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</si>
  <si>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</si>
  <si>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</si>
  <si>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</si>
  <si>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</si>
  <si>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</si>
  <si>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</si>
  <si>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</si>
  <si>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</si>
  <si>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</si>
  <si>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</si>
  <si>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</si>
  <si>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</si>
  <si>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</si>
  <si>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</si>
  <si>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</si>
  <si>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</si>
  <si>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</si>
  <si>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</si>
  <si>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</si>
  <si>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</si>
  <si>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</si>
  <si>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</si>
  <si>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</si>
  <si>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</si>
  <si>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</si>
  <si>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</si>
  <si>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</si>
  <si>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</si>
  <si>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</si>
  <si>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</si>
  <si>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</si>
  <si>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</si>
  <si>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</si>
  <si>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</si>
  <si>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</si>
  <si>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</si>
  <si>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</si>
  <si>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</si>
  <si>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</si>
  <si>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</si>
  <si>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</si>
  <si>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</si>
  <si>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</si>
  <si>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</si>
  <si>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</si>
  <si>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</si>
  <si>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</si>
  <si>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</si>
  <si>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</si>
  <si>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</si>
  <si>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</si>
  <si>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</si>
  <si>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</si>
  <si>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</si>
  <si>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</si>
  <si>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</si>
  <si>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</si>
  <si>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</si>
  <si>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</si>
  <si>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</si>
  <si>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</si>
  <si>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</si>
  <si>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</si>
  <si>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</si>
  <si>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</si>
  <si>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</si>
  <si>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</si>
  <si>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</si>
  <si>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</si>
  <si>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</si>
  <si>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</si>
  <si>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</si>
  <si>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</si>
  <si>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</si>
  <si>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</si>
  <si>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</si>
  <si>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</si>
  <si>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</si>
  <si>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</si>
  <si>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</si>
  <si>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</si>
  <si>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</si>
  <si>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</si>
  <si>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</si>
  <si>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</si>
  <si>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</si>
  <si>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</si>
  <si>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</si>
  <si>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</si>
  <si>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</si>
  <si>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</si>
  <si>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</si>
  <si>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</si>
  <si>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</si>
  <si>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</si>
  <si>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</si>
  <si>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</si>
  <si>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</si>
  <si>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</si>
  <si>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</si>
  <si>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</si>
  <si>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</si>
  <si>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</si>
  <si>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</si>
  <si>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</si>
  <si>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</si>
  <si>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</si>
  <si>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</si>
  <si>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</si>
  <si>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</si>
  <si>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</si>
  <si>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</si>
  <si>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</si>
  <si>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</si>
  <si>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</si>
  <si>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</si>
  <si>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</si>
  <si>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</si>
  <si>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</si>
  <si>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</si>
  <si>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</si>
  <si>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</si>
  <si>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</si>
  <si>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</si>
  <si>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</si>
  <si>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</si>
  <si>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</si>
  <si>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</si>
  <si>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</si>
  <si>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</si>
  <si>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</si>
  <si>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</si>
  <si>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</si>
  <si>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</si>
  <si>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</si>
  <si>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</si>
  <si>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</si>
  <si>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</si>
  <si>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</si>
  <si>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</si>
  <si>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</si>
  <si>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</si>
  <si>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</si>
  <si>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</si>
  <si>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</si>
  <si>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</si>
  <si>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</si>
  <si>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</si>
  <si>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</si>
  <si>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</si>
  <si>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</si>
  <si>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</si>
  <si>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</si>
  <si>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</si>
  <si>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</si>
  <si>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</si>
  <si>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</si>
  <si>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</si>
  <si>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</si>
  <si>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</si>
  <si>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</si>
  <si>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</si>
  <si>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</si>
  <si>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</si>
  <si>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</si>
  <si>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</si>
  <si>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</si>
  <si>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</si>
  <si>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</si>
  <si>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</si>
  <si>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</si>
  <si>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</si>
  <si>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</si>
  <si>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</si>
  <si>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</si>
  <si>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</si>
  <si>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</si>
  <si>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</si>
  <si>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</si>
  <si>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</si>
  <si>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</si>
  <si>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</si>
  <si>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</si>
  <si>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</si>
  <si>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</si>
  <si>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</si>
  <si>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</si>
  <si>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</si>
  <si>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</si>
  <si>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</si>
  <si>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</si>
  <si>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</si>
  <si>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</si>
  <si>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</si>
  <si>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</si>
  <si>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</si>
  <si>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</si>
  <si>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</si>
  <si>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</si>
  <si>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</si>
  <si>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</si>
  <si>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</si>
  <si>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</si>
  <si>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</si>
  <si>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</si>
  <si>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</si>
  <si>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</si>
  <si>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</si>
  <si>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</si>
  <si>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</si>
  <si>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</si>
  <si>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</si>
  <si>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</si>
  <si>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</si>
  <si>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</si>
  <si>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</si>
  <si>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</si>
  <si>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</si>
  <si>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</si>
  <si>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</si>
  <si>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</si>
  <si>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</si>
  <si>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</si>
  <si>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</si>
  <si>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</si>
  <si>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</si>
  <si>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</si>
  <si>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</si>
  <si>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</si>
  <si>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</si>
  <si>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</si>
  <si>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</si>
  <si>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</si>
  <si>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</si>
  <si>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</si>
  <si>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</si>
  <si>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</si>
  <si>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</si>
  <si>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</si>
  <si>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</si>
  <si>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</si>
  <si>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</si>
  <si>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</si>
  <si>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</si>
  <si>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</si>
  <si>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</si>
  <si>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</si>
  <si>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</si>
  <si>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</si>
  <si>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</si>
  <si>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</si>
  <si>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</si>
  <si>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</si>
  <si>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</si>
  <si>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</si>
  <si>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</si>
  <si>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</si>
  <si>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</si>
  <si>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</si>
  <si>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</si>
  <si>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</si>
  <si>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</si>
  <si>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</si>
  <si>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</si>
  <si>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</si>
  <si>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</si>
  <si>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</si>
  <si>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</si>
  <si>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</si>
  <si>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</si>
  <si>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</si>
  <si>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</si>
  <si>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</si>
  <si>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</si>
  <si>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</si>
  <si>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</si>
  <si>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</si>
  <si>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</si>
  <si>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</si>
  <si>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</si>
  <si>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</si>
  <si>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</si>
  <si>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</si>
  <si>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</si>
  <si>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</si>
  <si>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</si>
  <si>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</si>
  <si>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</si>
  <si>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</si>
  <si>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</si>
  <si>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</si>
  <si>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</si>
  <si>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</si>
  <si>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</si>
  <si>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</si>
  <si>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</si>
  <si>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</si>
  <si>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</si>
  <si>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</si>
  <si>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</si>
  <si>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</si>
  <si>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</si>
  <si>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</si>
  <si>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</si>
  <si>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</si>
  <si>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</si>
  <si>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</si>
  <si>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</si>
  <si>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</si>
  <si>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</si>
  <si>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</si>
  <si>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</si>
  <si>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</si>
  <si>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</si>
  <si>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</si>
  <si>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</si>
  <si>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</si>
  <si>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</si>
  <si>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</si>
  <si>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</si>
  <si>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</si>
  <si>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</si>
  <si>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</si>
  <si>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</si>
  <si>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</si>
  <si>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</si>
  <si>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</si>
  <si>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</si>
  <si>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</si>
  <si>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</si>
  <si>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</si>
  <si>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</si>
  <si>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</si>
  <si>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</si>
  <si>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</si>
  <si>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</si>
  <si>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</si>
  <si>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</si>
  <si>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</si>
  <si>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</si>
  <si>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</si>
  <si>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</si>
  <si>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</si>
  <si>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</si>
  <si>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</si>
  <si>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</si>
  <si>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</si>
  <si>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</si>
  <si>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</si>
  <si>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</si>
  <si>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</si>
  <si>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</si>
  <si>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</si>
  <si>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</si>
  <si>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</si>
  <si>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</si>
  <si>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</si>
  <si>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</si>
  <si>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</si>
  <si>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</si>
  <si>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</si>
  <si>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</si>
  <si>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</si>
  <si>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</si>
  <si>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</si>
  <si>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</si>
  <si>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</si>
  <si>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</si>
  <si>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</si>
  <si>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</si>
  <si>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</si>
  <si>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</si>
  <si>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</si>
  <si>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</si>
  <si>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</si>
  <si>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</si>
  <si>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</si>
  <si>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</si>
  <si>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</si>
  <si>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</si>
  <si>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</si>
  <si>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</si>
  <si>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</si>
  <si>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</si>
  <si>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</si>
  <si>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</si>
  <si>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</si>
  <si>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</si>
  <si>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</si>
  <si>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</si>
  <si>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</si>
  <si>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</si>
  <si>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</si>
  <si>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</si>
  <si>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</si>
  <si>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</si>
  <si>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</si>
  <si>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</si>
  <si>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</si>
  <si>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</si>
  <si>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</si>
  <si>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</si>
  <si>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</si>
  <si>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</si>
  <si>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</si>
  <si>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</si>
  <si>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</si>
  <si>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</si>
  <si>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</si>
  <si>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</si>
  <si>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</si>
  <si>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</si>
  <si>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</si>
  <si>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</si>
  <si>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</si>
  <si>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</si>
  <si>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</si>
  <si>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</si>
  <si>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</si>
  <si>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</si>
  <si>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</si>
  <si>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</si>
  <si>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</si>
  <si>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</si>
  <si>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</si>
  <si>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</si>
  <si>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</si>
  <si>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</si>
  <si>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</si>
  <si>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</si>
  <si>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</si>
  <si>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</si>
  <si>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</si>
  <si>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</si>
  <si>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</si>
  <si>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</si>
  <si>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</si>
  <si>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</si>
  <si>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</si>
  <si>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</si>
  <si>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</si>
  <si>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</si>
  <si>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</si>
  <si>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</si>
  <si>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</si>
  <si>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</si>
  <si>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</si>
  <si>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</si>
  <si>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</si>
  <si>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</si>
  <si>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</si>
  <si>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</si>
  <si>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</si>
  <si>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</si>
  <si>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</si>
  <si>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</si>
  <si>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</si>
  <si>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</si>
  <si>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</si>
  <si>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</si>
  <si>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</si>
  <si>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</si>
  <si>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</si>
  <si>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</si>
  <si>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</si>
  <si>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</si>
  <si>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</si>
  <si>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</si>
  <si>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</si>
  <si>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</si>
  <si>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</si>
  <si>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</si>
  <si>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</si>
  <si>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</si>
  <si>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</si>
  <si>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</si>
  <si>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</si>
  <si>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</si>
  <si>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</si>
  <si>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</si>
  <si>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</si>
  <si>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</si>
  <si>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</si>
  <si>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</si>
  <si>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</si>
  <si>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</si>
  <si>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</si>
  <si>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</si>
  <si>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</si>
  <si>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</si>
  <si>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</si>
  <si>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</si>
  <si>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</si>
  <si>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</si>
  <si>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</si>
  <si>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</si>
  <si>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</si>
  <si>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</si>
  <si>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</si>
  <si>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</si>
  <si>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</si>
  <si>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</si>
  <si>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</si>
  <si>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</si>
  <si>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</si>
  <si>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</si>
  <si>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</si>
  <si>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</si>
  <si>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</si>
  <si>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</si>
  <si>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</si>
  <si>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</si>
  <si>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</si>
  <si>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</si>
  <si>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</si>
  <si>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</si>
  <si>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</si>
  <si>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</si>
  <si>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</si>
  <si>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</si>
  <si>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</si>
  <si>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</si>
  <si>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</si>
  <si>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</si>
  <si>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</si>
  <si>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</si>
  <si>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</si>
  <si>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</si>
  <si>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</si>
  <si>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</si>
  <si>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</si>
  <si>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</si>
  <si>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</si>
  <si>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</si>
  <si>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</si>
  <si>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</si>
  <si>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</si>
  <si>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</si>
  <si>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</si>
  <si>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</si>
  <si>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</si>
  <si>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</si>
  <si>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</si>
  <si>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</si>
  <si>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</si>
  <si>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</si>
  <si>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</si>
  <si>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</si>
  <si>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</si>
  <si>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</si>
  <si>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</si>
  <si>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</si>
  <si>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</si>
  <si>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</si>
  <si>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</si>
  <si>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</si>
  <si>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</si>
  <si>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</si>
  <si>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</si>
  <si>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</si>
  <si>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</si>
  <si>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</si>
  <si>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</si>
  <si>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</si>
  <si>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</si>
  <si>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</si>
  <si>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</si>
  <si>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</si>
  <si>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</si>
  <si>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</si>
  <si>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</si>
  <si>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</si>
  <si>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</si>
  <si>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</si>
  <si>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</si>
  <si>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</si>
  <si>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</si>
  <si>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</si>
  <si>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</si>
  <si>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</si>
  <si>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</si>
  <si>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</si>
  <si>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</si>
  <si>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</si>
  <si>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</si>
  <si>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</si>
  <si>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</si>
  <si>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</si>
  <si>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</si>
  <si>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</si>
  <si>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</si>
  <si>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</si>
  <si>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</si>
  <si>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</si>
  <si>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</si>
  <si>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</si>
  <si>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</si>
  <si>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</si>
  <si>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</si>
  <si>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</si>
  <si>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</si>
  <si>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</si>
  <si>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</si>
  <si>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</si>
  <si>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</si>
  <si>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</si>
  <si>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</si>
  <si>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</si>
  <si>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</si>
  <si>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</si>
  <si>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</si>
  <si>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</si>
  <si>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</si>
  <si>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</si>
  <si>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</si>
  <si>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</si>
  <si>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</si>
  <si>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</si>
  <si>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</si>
  <si>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</si>
  <si>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</si>
  <si>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</si>
  <si>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</si>
  <si>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</si>
  <si>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</si>
  <si>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</si>
  <si>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</si>
  <si>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</si>
  <si>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</si>
  <si>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</si>
  <si>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</si>
  <si>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</si>
  <si>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</si>
  <si>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</si>
  <si>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</si>
  <si>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</si>
  <si>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</si>
  <si>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</si>
  <si>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</si>
  <si>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</si>
  <si>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</si>
  <si>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</si>
  <si>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</si>
  <si>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</si>
  <si>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</si>
  <si>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</si>
  <si>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</si>
  <si>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</si>
  <si>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</si>
  <si>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</si>
  <si>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</si>
  <si>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</si>
  <si>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</si>
  <si>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</si>
  <si>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</si>
  <si>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</si>
  <si>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</si>
  <si>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</si>
  <si>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</si>
  <si>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</si>
  <si>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</si>
  <si>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</si>
  <si>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</si>
  <si>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</si>
  <si>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</si>
  <si>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</si>
  <si>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</si>
  <si>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</si>
  <si>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</si>
  <si>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</si>
  <si>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</si>
  <si>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</si>
  <si>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</si>
  <si>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</si>
  <si>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</si>
  <si>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</si>
  <si>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</si>
  <si>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</si>
  <si>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</si>
  <si>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</si>
  <si>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</si>
  <si>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</si>
  <si>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</si>
  <si>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</si>
  <si>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</si>
  <si>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</si>
  <si>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</si>
  <si>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</si>
  <si>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</si>
  <si>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</si>
  <si>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</si>
  <si>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</si>
  <si>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</si>
  <si>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</si>
  <si>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</si>
  <si>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</si>
  <si>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</si>
  <si>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</si>
  <si>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</si>
  <si>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</si>
  <si>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</si>
  <si>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</si>
  <si>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</si>
  <si>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</si>
  <si>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</si>
  <si>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</si>
  <si>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</si>
  <si>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</si>
  <si>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</si>
  <si>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</si>
  <si>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</si>
  <si>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</si>
  <si>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</si>
  <si>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</si>
  <si>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</si>
  <si>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</si>
  <si>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</si>
  <si>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</si>
  <si>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</si>
  <si>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</si>
  <si>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</si>
  <si>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</si>
  <si>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</si>
  <si>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</si>
  <si>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</si>
  <si>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</si>
  <si>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</si>
  <si>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</si>
  <si>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</si>
  <si>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</si>
  <si>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</si>
  <si>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</si>
  <si>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</si>
  <si>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</si>
  <si>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</si>
  <si>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</si>
  <si>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</si>
  <si>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</si>
  <si>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</si>
  <si>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</si>
  <si>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</si>
  <si>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</si>
  <si>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</si>
  <si>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</si>
  <si>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</si>
  <si>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</si>
  <si>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</si>
  <si>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</si>
  <si>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</si>
  <si>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</si>
  <si>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</si>
  <si>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</si>
  <si>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</si>
  <si>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</si>
  <si>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</si>
  <si>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</si>
  <si>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</si>
  <si>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</si>
  <si>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</si>
  <si>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</si>
  <si>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</si>
  <si>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</si>
  <si>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</si>
  <si>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</si>
  <si>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</si>
  <si>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</si>
  <si>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</si>
  <si>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</si>
  <si>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</si>
  <si>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</si>
  <si>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</si>
  <si>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</si>
  <si>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</si>
  <si>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</si>
  <si>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</si>
  <si>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</si>
  <si>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</si>
  <si>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</si>
  <si>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</si>
  <si>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</si>
  <si>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</si>
  <si>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</si>
  <si>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</si>
  <si>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</si>
  <si>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</si>
  <si>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</si>
  <si>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</si>
  <si>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</si>
  <si>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</si>
  <si>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</si>
  <si>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</si>
  <si>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</si>
  <si>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</si>
  <si>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</si>
  <si>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</si>
  <si>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</si>
  <si>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</si>
  <si>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</si>
  <si>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</si>
  <si>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</si>
  <si>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</si>
  <si>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</si>
  <si>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</si>
  <si>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</si>
  <si>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</si>
  <si>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</si>
  <si>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</si>
  <si>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</si>
  <si>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</si>
  <si>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</si>
  <si>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</si>
  <si>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</si>
  <si>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</si>
  <si>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</si>
  <si>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</si>
  <si>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</si>
  <si>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</si>
  <si>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</si>
  <si>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</si>
  <si>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</si>
  <si>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</si>
  <si>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</si>
  <si>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</si>
  <si>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</si>
  <si>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</si>
  <si>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</si>
  <si>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</si>
  <si>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</si>
  <si>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</si>
  <si>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</si>
  <si>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</si>
  <si>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</si>
  <si>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</si>
  <si>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</si>
  <si>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</si>
  <si>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</si>
  <si>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</si>
  <si>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</si>
  <si>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</si>
  <si>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</si>
  <si>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</si>
  <si>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</si>
  <si>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</si>
  <si>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</si>
  <si>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</si>
  <si>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</si>
  <si>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</si>
  <si>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</si>
  <si>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</si>
  <si>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</si>
  <si>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</si>
  <si>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</si>
  <si>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</si>
  <si>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</si>
  <si>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</si>
  <si>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</si>
  <si>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</si>
  <si>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</si>
  <si>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</si>
  <si>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</si>
  <si>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</si>
  <si>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</si>
  <si>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</si>
  <si>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</si>
  <si>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</si>
  <si>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</si>
  <si>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</si>
  <si>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</si>
  <si>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</si>
  <si>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</si>
  <si>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</si>
  <si>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</si>
  <si>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</si>
  <si>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</si>
  <si>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</si>
  <si>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</si>
  <si>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</si>
  <si>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</si>
  <si>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</si>
  <si>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</si>
  <si>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</si>
  <si>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</si>
  <si>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</si>
  <si>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</si>
  <si>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</si>
  <si>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</si>
  <si>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</si>
  <si>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</si>
  <si>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</si>
  <si>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</si>
  <si>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</si>
  <si>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</si>
  <si>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</si>
  <si>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</si>
  <si>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</si>
  <si>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</si>
  <si>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</si>
  <si>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</si>
  <si>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</si>
  <si>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</si>
  <si>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</si>
  <si>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</si>
  <si>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</si>
  <si>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</si>
  <si>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</si>
  <si>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</si>
  <si>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</si>
  <si>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</si>
  <si>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</si>
  <si>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</si>
  <si>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</si>
  <si>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</si>
  <si>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</si>
  <si>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</si>
  <si>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</si>
  <si>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</si>
  <si>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</si>
  <si>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</si>
  <si>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</si>
  <si>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</si>
  <si>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</si>
  <si>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</si>
  <si>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</si>
  <si>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</si>
  <si>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</si>
  <si>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</si>
  <si>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</si>
  <si>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</si>
  <si>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</si>
  <si>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</si>
  <si>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</si>
  <si>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</si>
  <si>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</si>
  <si>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</si>
  <si>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</si>
  <si>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</si>
  <si>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</si>
  <si>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</si>
  <si>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</si>
  <si>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</si>
  <si>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</si>
  <si>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</si>
  <si>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</si>
  <si>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</si>
  <si>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</si>
  <si>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</si>
  <si>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</si>
  <si>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</si>
  <si>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</si>
  <si>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</si>
  <si>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</si>
  <si>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</si>
  <si>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</si>
  <si>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</si>
  <si>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</si>
  <si>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</si>
  <si>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</si>
  <si>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</si>
  <si>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</si>
  <si>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</si>
  <si>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</si>
  <si>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</si>
  <si>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</si>
  <si>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</si>
  <si>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</si>
  <si>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</si>
  <si>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</si>
  <si>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</si>
  <si>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</si>
  <si>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</si>
  <si>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</si>
  <si>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</si>
  <si>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</si>
  <si>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</si>
  <si>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</si>
  <si>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</si>
  <si>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</si>
  <si>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</si>
  <si>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</si>
  <si>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</si>
  <si>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</si>
  <si>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</si>
  <si>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</si>
  <si>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</si>
  <si>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</si>
  <si>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</si>
  <si>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</si>
  <si>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</si>
  <si>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</si>
  <si>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</si>
  <si>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</si>
  <si>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</si>
  <si>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</si>
  <si>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</si>
  <si>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</si>
  <si>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</si>
  <si>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</si>
  <si>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</si>
  <si>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</si>
  <si>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</si>
  <si>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</si>
  <si>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</si>
  <si>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</si>
  <si>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</si>
  <si>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</si>
  <si>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</si>
  <si>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</si>
  <si>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</si>
  <si>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</si>
  <si>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</si>
  <si>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</si>
  <si>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</si>
  <si>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</si>
  <si>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</si>
  <si>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</si>
  <si>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</si>
  <si>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</si>
  <si>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</si>
  <si>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</si>
  <si>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</si>
  <si>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</si>
  <si>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</si>
  <si>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</si>
  <si>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</si>
  <si>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</si>
  <si>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</si>
  <si>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</si>
  <si>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</si>
  <si>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</si>
  <si>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</si>
  <si>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</si>
  <si>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</si>
  <si>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</si>
  <si>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</si>
  <si>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</si>
  <si>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</si>
  <si>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</si>
  <si>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</si>
  <si>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</si>
  <si>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</si>
  <si>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</si>
  <si>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</si>
  <si>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</si>
  <si>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</si>
  <si>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</si>
  <si>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</si>
  <si>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</si>
  <si>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</si>
  <si>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</si>
  <si>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</si>
  <si>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</si>
  <si>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</si>
  <si>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</si>
  <si>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</si>
  <si>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</si>
  <si>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</si>
  <si>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</si>
  <si>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</si>
  <si>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</si>
  <si>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</si>
  <si>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</si>
  <si>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</si>
  <si>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</si>
  <si>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</si>
  <si>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</si>
  <si>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</si>
  <si>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</si>
  <si>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</si>
  <si>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</si>
  <si>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</si>
  <si>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</si>
  <si>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</si>
  <si>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</si>
  <si>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</si>
  <si>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</si>
  <si>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</si>
  <si>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</si>
  <si>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</si>
  <si>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</si>
  <si>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</si>
  <si>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</si>
  <si>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</si>
  <si>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</si>
  <si>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</si>
  <si>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</si>
  <si>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</si>
  <si>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</si>
  <si>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</si>
  <si>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</si>
  <si>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</si>
  <si>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</si>
  <si>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</si>
  <si>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</si>
  <si>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</si>
  <si>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</si>
  <si>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</si>
  <si>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</si>
  <si>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</si>
  <si>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</si>
  <si>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</si>
  <si>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</si>
  <si>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</si>
  <si>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</si>
  <si>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</si>
  <si>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</si>
  <si>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</si>
  <si>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</si>
  <si>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</si>
  <si>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</si>
  <si>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</si>
  <si>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</si>
  <si>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</si>
  <si>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</si>
  <si>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</si>
  <si>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</si>
  <si>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</si>
  <si>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</si>
  <si>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</si>
  <si>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</si>
  <si>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</si>
  <si>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</si>
  <si>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</si>
  <si>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</si>
  <si>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</si>
  <si>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</si>
  <si>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</si>
  <si>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</si>
  <si>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</si>
  <si>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</si>
  <si>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</si>
  <si>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</si>
  <si>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</si>
  <si>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</si>
  <si>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</si>
  <si>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</si>
  <si>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</si>
  <si>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</si>
  <si>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</si>
  <si>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</si>
  <si>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</si>
  <si>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</si>
  <si>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</si>
  <si>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</si>
  <si>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</si>
  <si>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</si>
  <si>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</si>
  <si>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</si>
  <si>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</si>
  <si>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</si>
  <si>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</si>
  <si>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</si>
  <si>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</si>
  <si>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</si>
  <si>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</si>
  <si>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</si>
  <si>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</si>
  <si>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</si>
  <si>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</si>
  <si>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</si>
  <si>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</si>
  <si>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</si>
  <si>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</si>
  <si>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</si>
  <si>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</si>
  <si>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</si>
  <si>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</si>
  <si>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</si>
  <si>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</si>
  <si>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</si>
  <si>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</si>
  <si>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</si>
  <si>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</si>
  <si>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</si>
  <si>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</si>
  <si>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</si>
  <si>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</si>
  <si>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</si>
  <si>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</si>
  <si>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</si>
  <si>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</si>
  <si>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</si>
  <si>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</si>
  <si>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</si>
  <si>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</si>
  <si>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</si>
  <si>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</si>
  <si>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</si>
  <si>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</si>
  <si>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</si>
  <si>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</si>
  <si>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</si>
  <si>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</si>
  <si>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</si>
  <si>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</si>
  <si>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</si>
  <si>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</si>
  <si>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</si>
  <si>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</si>
  <si>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</si>
  <si>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</si>
  <si>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</si>
  <si>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</si>
  <si>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</si>
  <si>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</si>
  <si>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</si>
  <si>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</si>
  <si>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</si>
  <si>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</si>
  <si>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</si>
  <si>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</si>
  <si>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</si>
  <si>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</si>
  <si>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</si>
  <si>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</si>
  <si>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</si>
  <si>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</si>
  <si>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</si>
  <si>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</si>
  <si>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</si>
  <si>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</si>
  <si>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</si>
  <si>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</si>
  <si>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</si>
  <si>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</si>
  <si>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</si>
  <si>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</si>
  <si>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</si>
  <si>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</si>
  <si>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</si>
  <si>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</si>
  <si>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</si>
  <si>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</si>
  <si>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</si>
  <si>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</si>
  <si>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</si>
  <si>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</si>
  <si>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</si>
  <si>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</si>
  <si>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</si>
  <si>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</si>
  <si>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</si>
  <si>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</si>
  <si>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</si>
  <si>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</si>
  <si>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</si>
  <si>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</si>
  <si>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</si>
  <si>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</si>
  <si>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</si>
  <si>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</si>
  <si>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</si>
  <si>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</si>
  <si>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</si>
  <si>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</si>
  <si>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</si>
  <si>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</si>
  <si>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</si>
  <si>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</si>
  <si>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</si>
  <si>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</si>
  <si>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</si>
  <si>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</si>
  <si>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</si>
  <si>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</si>
  <si>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</si>
  <si>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</si>
  <si>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</si>
  <si>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</si>
  <si>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</si>
  <si>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</si>
  <si>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</si>
  <si>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</si>
  <si>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</si>
  <si>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</si>
  <si>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</si>
  <si>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</si>
  <si>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</si>
  <si>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</si>
  <si>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</si>
  <si>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</si>
  <si>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</si>
  <si>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</si>
  <si>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</si>
  <si>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</si>
  <si>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</si>
  <si>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</si>
  <si>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</si>
  <si>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</si>
  <si>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</si>
  <si>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</si>
  <si>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</si>
  <si>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</si>
  <si>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</si>
  <si>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</si>
  <si>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</si>
  <si>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</si>
  <si>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</si>
  <si>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</si>
  <si>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</si>
  <si>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</si>
  <si>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</si>
  <si>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</si>
  <si>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</si>
  <si>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</si>
  <si>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</si>
  <si>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</si>
  <si>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</si>
  <si>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</si>
  <si>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</si>
  <si>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</si>
  <si>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</si>
  <si>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</si>
  <si>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</si>
  <si>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</si>
  <si>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</si>
  <si>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</si>
  <si>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</si>
  <si>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</si>
  <si>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</si>
  <si>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</si>
  <si>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</si>
  <si>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</si>
  <si>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</si>
  <si>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</si>
  <si>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</si>
  <si>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</si>
  <si>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</si>
  <si>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</si>
  <si>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</si>
  <si>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</si>
  <si>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</si>
  <si>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</si>
  <si>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</si>
  <si>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</si>
  <si>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</si>
  <si>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</si>
  <si>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</si>
  <si>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</si>
  <si>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</si>
  <si>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</si>
  <si>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</si>
  <si>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</si>
  <si>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</si>
  <si>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</si>
  <si>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</si>
  <si>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</si>
  <si>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</si>
  <si>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</si>
  <si>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</si>
  <si>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</si>
  <si>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</si>
  <si>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</si>
  <si>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</si>
  <si>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</si>
  <si>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</si>
  <si>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</si>
  <si>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</si>
  <si>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</si>
  <si>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</si>
  <si>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</si>
  <si>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</si>
  <si>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</si>
  <si>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</si>
  <si>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</si>
  <si>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</si>
  <si>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</si>
  <si>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</si>
  <si>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</si>
  <si>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</si>
  <si>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</si>
  <si>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</si>
  <si>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</si>
  <si>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</si>
  <si>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</si>
  <si>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</si>
  <si>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</si>
  <si>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</si>
  <si>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</si>
  <si>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</si>
  <si>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</si>
  <si>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</si>
  <si>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</si>
  <si>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</si>
  <si>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</si>
  <si>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</si>
  <si>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</si>
  <si>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</si>
  <si>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</si>
  <si>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</si>
  <si>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</si>
  <si>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</si>
  <si>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</si>
  <si>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</si>
  <si>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</si>
  <si>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</si>
  <si>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</si>
  <si>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</si>
  <si>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</si>
  <si>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</si>
  <si>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</si>
  <si>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</si>
  <si>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</si>
  <si>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</si>
  <si>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</si>
  <si>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</si>
  <si>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</si>
  <si>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</si>
  <si>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</si>
  <si>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</si>
  <si>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</si>
  <si>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</si>
  <si>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</si>
  <si>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</si>
  <si>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</si>
  <si>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</si>
  <si>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</si>
  <si>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</si>
  <si>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</si>
  <si>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</si>
  <si>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</si>
  <si>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</si>
  <si>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</si>
  <si>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</si>
  <si>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</si>
  <si>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</si>
  <si>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</si>
  <si>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</si>
  <si>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</si>
  <si>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</si>
  <si>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</si>
  <si>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</si>
  <si>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</si>
  <si>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</si>
  <si>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</si>
  <si>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</si>
  <si>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</si>
  <si>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</si>
  <si>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</si>
  <si>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</si>
  <si>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</si>
  <si>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</si>
  <si>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</si>
  <si>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</si>
  <si>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</si>
  <si>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</si>
  <si>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</si>
  <si>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</si>
  <si>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</si>
  <si>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</si>
  <si>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</si>
  <si>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</si>
  <si>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</si>
  <si>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</si>
  <si>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</si>
  <si>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</si>
  <si>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</si>
  <si>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</si>
  <si>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</si>
  <si>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</si>
  <si>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</si>
  <si>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</si>
  <si>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</si>
  <si>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</si>
  <si>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</si>
  <si>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</si>
  <si>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</si>
  <si>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</si>
  <si>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</si>
  <si>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</si>
  <si>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</si>
  <si>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</si>
  <si>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</si>
  <si>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</si>
  <si>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</si>
  <si>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</si>
  <si>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</si>
  <si>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</si>
  <si>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</si>
  <si>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</si>
  <si>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</si>
  <si>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</si>
  <si>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</si>
  <si>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</si>
  <si>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</si>
  <si>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</si>
  <si>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</si>
  <si>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</si>
  <si>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</si>
  <si>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</si>
  <si>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</si>
  <si>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</si>
  <si>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</si>
  <si>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</si>
  <si>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</si>
  <si>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</si>
  <si>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</si>
  <si>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</si>
  <si>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</si>
  <si>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</si>
  <si>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</si>
  <si>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</si>
  <si>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</si>
  <si>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</si>
  <si>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</si>
  <si>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</si>
  <si>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</si>
  <si>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</si>
  <si>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</si>
  <si>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</si>
  <si>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</si>
  <si>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</si>
  <si>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</si>
  <si>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</si>
  <si>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</si>
  <si>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</si>
  <si>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</si>
  <si>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</si>
  <si>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</si>
  <si>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</si>
  <si>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</si>
  <si>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</si>
  <si>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</si>
  <si>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</si>
  <si>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</si>
  <si>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</si>
  <si>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</si>
  <si>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</si>
  <si>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</si>
  <si>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</si>
  <si>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</si>
  <si>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</si>
  <si>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</si>
  <si>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</si>
  <si>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</si>
  <si>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</si>
  <si>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</si>
  <si>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</si>
  <si>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</si>
  <si>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</si>
  <si>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</si>
  <si>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</si>
  <si>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</si>
  <si>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</si>
  <si>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</si>
  <si>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</si>
  <si>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</si>
  <si>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</si>
  <si>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</si>
  <si>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</si>
  <si>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</si>
  <si>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</si>
  <si>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</si>
  <si>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</si>
  <si>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</si>
  <si>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</si>
  <si>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</si>
  <si>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</si>
  <si>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</si>
  <si>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</si>
  <si>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</si>
  <si>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</si>
  <si>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</si>
  <si>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</si>
  <si>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</si>
  <si>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</si>
  <si>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</si>
  <si>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</si>
  <si>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</si>
  <si>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</si>
  <si>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</si>
  <si>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</si>
  <si>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</si>
  <si>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</si>
  <si>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</si>
  <si>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</si>
  <si>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</si>
  <si>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</si>
  <si>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</si>
  <si>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</si>
  <si>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</si>
  <si>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</si>
  <si>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</si>
  <si>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</si>
  <si>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</si>
  <si>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</si>
  <si>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</si>
  <si>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</si>
  <si>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</si>
  <si>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</si>
  <si>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</si>
  <si>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</si>
  <si>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</si>
  <si>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</si>
  <si>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</si>
  <si>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</si>
  <si>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</si>
  <si>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</si>
  <si>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</si>
  <si>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</si>
  <si>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</si>
  <si>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</si>
  <si>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</si>
  <si>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</si>
  <si>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</si>
  <si>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</si>
  <si>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</si>
  <si>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</si>
  <si>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</si>
  <si>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</si>
  <si>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</si>
  <si>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</si>
  <si>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</si>
  <si>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</si>
  <si>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</si>
  <si>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</si>
  <si>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</si>
  <si>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</si>
  <si>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</si>
  <si>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</si>
  <si>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</si>
  <si>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</si>
  <si>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</si>
  <si>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</si>
  <si>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</si>
  <si>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</si>
  <si>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</si>
  <si>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</si>
  <si>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</si>
  <si>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</si>
  <si>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</si>
  <si>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</si>
  <si>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</si>
  <si>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</si>
  <si>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</si>
  <si>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</si>
  <si>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</si>
  <si>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</si>
  <si>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</si>
  <si>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</si>
  <si>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</si>
  <si>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</si>
  <si>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</si>
  <si>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</si>
  <si>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</si>
  <si>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</si>
  <si>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</si>
  <si>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</si>
  <si>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</si>
  <si>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</si>
  <si>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</si>
  <si>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</si>
  <si>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</si>
  <si>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</si>
  <si>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</si>
  <si>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</si>
  <si>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</si>
  <si>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</si>
  <si>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</si>
  <si>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</si>
  <si>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</si>
  <si>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</si>
  <si>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</si>
  <si>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</si>
  <si>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</si>
  <si>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</si>
  <si>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</si>
  <si>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</si>
  <si>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</si>
  <si>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</si>
  <si>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</si>
  <si>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</si>
  <si>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</si>
  <si>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</si>
  <si>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</si>
  <si>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</si>
  <si>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</si>
  <si>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</si>
  <si>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</si>
  <si>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</si>
  <si>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</si>
  <si>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</si>
  <si>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</si>
  <si>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</si>
  <si>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</si>
  <si>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</si>
  <si>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</si>
  <si>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</si>
  <si>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</si>
  <si>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</si>
  <si>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</si>
  <si>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</si>
  <si>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</si>
  <si>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</si>
  <si>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</si>
  <si>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</si>
  <si>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</si>
  <si>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</si>
  <si>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</si>
  <si>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</si>
  <si>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</si>
  <si>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</si>
  <si>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</si>
  <si>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</si>
  <si>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</si>
  <si>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</si>
  <si>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</si>
  <si>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</si>
  <si>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</si>
  <si>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</si>
  <si>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</si>
  <si>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</si>
  <si>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</si>
  <si>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</si>
  <si>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</si>
  <si>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</si>
  <si>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</si>
  <si>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</si>
  <si>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</si>
  <si>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</si>
  <si>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</si>
  <si>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</si>
  <si>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</si>
  <si>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</si>
  <si>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</si>
  <si>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</si>
  <si>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</si>
  <si>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</si>
  <si>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</si>
  <si>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</si>
  <si>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</si>
  <si>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</si>
  <si>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</si>
  <si>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</si>
  <si>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</si>
  <si>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</si>
  <si>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</si>
  <si>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</si>
  <si>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</si>
  <si>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</si>
  <si>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</si>
  <si>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</si>
  <si>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</si>
  <si>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</si>
  <si>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</si>
  <si>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</si>
  <si>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</si>
  <si>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</si>
  <si>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</si>
  <si>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</si>
  <si>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</si>
  <si>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</si>
  <si>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</si>
  <si>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</si>
  <si>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</si>
  <si>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</si>
  <si>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</si>
  <si>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</si>
  <si>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</si>
  <si>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</si>
  <si>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</si>
  <si>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</si>
  <si>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</si>
  <si>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</si>
  <si>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</si>
  <si>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</si>
  <si>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</si>
  <si>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</si>
  <si>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</si>
  <si>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</si>
  <si>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</si>
  <si>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</si>
  <si>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</si>
  <si>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</si>
  <si>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</si>
  <si>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</si>
  <si>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</si>
  <si>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</si>
  <si>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</si>
  <si>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</si>
  <si>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</si>
  <si>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</si>
  <si>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</si>
  <si>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</si>
  <si>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</si>
  <si>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</si>
  <si>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</si>
  <si>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</si>
  <si>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</si>
  <si>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</si>
  <si>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</si>
  <si>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</si>
  <si>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</si>
  <si>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</si>
  <si>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</si>
  <si>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</si>
  <si>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</si>
  <si>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</si>
  <si>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</si>
  <si>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</si>
  <si>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</si>
  <si>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</si>
  <si>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</si>
  <si>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</si>
  <si>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</si>
  <si>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</si>
  <si>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</si>
  <si>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</si>
  <si>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</si>
  <si>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</si>
  <si>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</si>
  <si>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</si>
  <si>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</si>
  <si>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</si>
  <si>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</si>
  <si>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</si>
  <si>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</si>
  <si>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</si>
  <si>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</si>
  <si>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</si>
  <si>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</si>
  <si>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</si>
  <si>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</si>
  <si>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</si>
  <si>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</si>
  <si>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</si>
  <si>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</si>
  <si>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</si>
  <si>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</si>
  <si>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</si>
  <si>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</si>
  <si>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</si>
  <si>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</si>
  <si>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</si>
  <si>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</si>
  <si>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</si>
  <si>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</si>
  <si>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</si>
  <si>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</si>
  <si>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</si>
  <si>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</si>
  <si>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</si>
  <si>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</si>
  <si>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</si>
  <si>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</si>
  <si>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</si>
  <si>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</si>
  <si>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</si>
  <si>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</si>
  <si>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</si>
  <si>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</si>
  <si>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</si>
  <si>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</si>
  <si>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</si>
  <si>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</si>
  <si>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</si>
  <si>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</si>
  <si>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</si>
  <si>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</si>
  <si>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</si>
  <si>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</si>
  <si>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</si>
  <si>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</si>
  <si>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</si>
  <si>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</si>
  <si>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</si>
  <si>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</si>
  <si>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</si>
  <si>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</si>
  <si>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</si>
  <si>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</si>
  <si>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</si>
  <si>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</si>
  <si>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</si>
  <si>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</si>
  <si>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</si>
  <si>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</si>
  <si>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</si>
  <si>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</si>
  <si>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</si>
  <si>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</si>
  <si>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</si>
  <si>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</si>
  <si>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</si>
  <si>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</si>
  <si>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</si>
  <si>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</si>
  <si>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</si>
  <si>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</si>
  <si>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</si>
  <si>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</si>
  <si>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</si>
  <si>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</si>
  <si>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</si>
  <si>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</si>
  <si>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</si>
  <si>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</si>
  <si>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</si>
  <si>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</si>
  <si>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</si>
  <si>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</si>
  <si>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</si>
  <si>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</si>
  <si>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</si>
  <si>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</si>
  <si>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</si>
  <si>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</si>
  <si>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</si>
  <si>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</si>
  <si>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</si>
  <si>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</si>
  <si>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</si>
  <si>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</si>
  <si>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</si>
  <si>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</si>
  <si>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</si>
  <si>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</si>
  <si>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</si>
  <si>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</si>
  <si>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</si>
  <si>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</si>
  <si>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</si>
  <si>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</si>
  <si>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</si>
  <si>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</si>
  <si>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</si>
  <si>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</si>
  <si>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</si>
  <si>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</si>
  <si>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</si>
  <si>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</si>
  <si>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</si>
  <si>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</si>
  <si>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</si>
  <si>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</si>
  <si>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</si>
  <si>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</si>
  <si>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</si>
  <si>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</si>
  <si>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</si>
  <si>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</si>
  <si>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</si>
  <si>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</si>
  <si>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</si>
  <si>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</si>
  <si>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</si>
  <si>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</si>
  <si>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</si>
  <si>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</si>
  <si>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</si>
  <si>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</si>
  <si>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</si>
  <si>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</si>
  <si>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</si>
  <si>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</si>
  <si>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</si>
  <si>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</si>
  <si>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</si>
  <si>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</si>
  <si>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</si>
  <si>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</si>
  <si>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</si>
  <si>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</si>
  <si>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</si>
  <si>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</si>
  <si>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</si>
  <si>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</si>
  <si>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</si>
  <si>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</si>
  <si>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</si>
  <si>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</si>
  <si>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</si>
  <si>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</si>
  <si>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</si>
  <si>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</si>
  <si>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</si>
  <si>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</si>
  <si>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</si>
  <si>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</si>
  <si>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</si>
  <si>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</si>
  <si>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</si>
  <si>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</si>
  <si>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</si>
  <si>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</si>
  <si>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</si>
  <si>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</si>
  <si>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</si>
  <si>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</si>
  <si>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</si>
  <si>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</si>
  <si>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</si>
  <si>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</si>
  <si>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</si>
  <si>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</si>
  <si>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</si>
  <si>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</si>
  <si>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</si>
  <si>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</si>
  <si>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</si>
  <si>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</si>
  <si>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</si>
  <si>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</si>
  <si>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</si>
  <si>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</si>
  <si>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</si>
  <si>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</si>
  <si>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</si>
  <si>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</si>
  <si>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</si>
  <si>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</si>
  <si>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</si>
  <si>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</si>
  <si>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</si>
  <si>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</si>
  <si>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</si>
  <si>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</si>
  <si>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</si>
  <si>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</si>
  <si>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</si>
  <si>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</si>
  <si>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</si>
  <si>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</si>
  <si>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</si>
  <si>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</si>
  <si>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</si>
  <si>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</si>
  <si>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</si>
  <si>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</si>
  <si>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</si>
  <si>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</si>
  <si>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</si>
  <si>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</si>
  <si>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</si>
  <si>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</si>
  <si>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</si>
  <si>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</si>
  <si>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</si>
  <si>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</si>
  <si>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</si>
  <si>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</si>
  <si>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</si>
  <si>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</si>
  <si>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</si>
  <si>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</si>
  <si>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</si>
  <si>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</si>
  <si>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</si>
  <si>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</si>
  <si>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</si>
  <si>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</si>
  <si>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</si>
  <si>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</si>
  <si>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</si>
  <si>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</si>
  <si>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</si>
  <si>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</si>
  <si>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</si>
  <si>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</si>
  <si>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</si>
  <si>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</si>
  <si>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</si>
  <si>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</si>
  <si>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</si>
  <si>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</si>
  <si>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</si>
  <si>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</si>
  <si>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</si>
  <si>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</si>
  <si>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</si>
  <si>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</si>
  <si>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</si>
  <si>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</si>
  <si>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</si>
  <si>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</si>
  <si>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</si>
  <si>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</si>
  <si>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</si>
  <si>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</si>
  <si>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</si>
  <si>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</si>
  <si>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</si>
  <si>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</si>
  <si>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</si>
  <si>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</si>
  <si>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</si>
  <si>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</si>
  <si>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</si>
  <si>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</si>
  <si>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</si>
  <si>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</si>
  <si>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</si>
  <si>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</si>
  <si>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</si>
  <si>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</si>
  <si>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</si>
  <si>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</si>
  <si>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</si>
  <si>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</si>
  <si>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</si>
  <si>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</si>
  <si>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</si>
  <si>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</si>
  <si>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</si>
  <si>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</si>
  <si>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</si>
  <si>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</si>
  <si>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</si>
  <si>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</si>
  <si>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</si>
  <si>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</si>
  <si>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</si>
  <si>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</si>
  <si>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</si>
  <si>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</si>
  <si>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</si>
  <si>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</si>
  <si>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</si>
  <si>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</si>
  <si>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</si>
  <si>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</si>
  <si>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</si>
  <si>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</si>
  <si>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</si>
  <si>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</si>
  <si>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</si>
  <si>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</si>
  <si>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</si>
  <si>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</si>
  <si>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</si>
  <si>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</si>
  <si>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</si>
  <si>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</si>
  <si>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</si>
  <si>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</si>
  <si>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</si>
  <si>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</si>
  <si>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</si>
  <si>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</si>
  <si>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</si>
  <si>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</si>
  <si>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</si>
  <si>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</si>
  <si>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</si>
  <si>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</si>
  <si>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</si>
  <si>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</si>
  <si>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</si>
  <si>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</si>
  <si>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</si>
  <si>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</si>
  <si>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</si>
  <si>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</si>
  <si>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</si>
  <si>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</si>
  <si>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</si>
  <si>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</si>
  <si>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</si>
  <si>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</si>
  <si>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</si>
  <si>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</si>
  <si>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</si>
  <si>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</si>
  <si>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</si>
  <si>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</si>
  <si>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</si>
  <si>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</si>
  <si>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</si>
  <si>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</si>
  <si>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</si>
  <si>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</si>
  <si>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</si>
  <si>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</si>
  <si>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</si>
  <si>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</si>
  <si>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</si>
  <si>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</si>
  <si>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</si>
  <si>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</si>
  <si>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</si>
  <si>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</si>
  <si>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</si>
  <si>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</si>
  <si>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</si>
  <si>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</si>
  <si>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</si>
  <si>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</si>
  <si>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</si>
  <si>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</si>
  <si>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</si>
  <si>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</si>
  <si>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</si>
  <si>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</si>
  <si>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</si>
  <si>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</si>
  <si>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</si>
  <si>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</si>
  <si>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</si>
  <si>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</si>
  <si>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</si>
  <si>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</si>
  <si>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</si>
  <si>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</si>
  <si>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</si>
  <si>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</si>
  <si>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</si>
  <si>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</si>
  <si>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</si>
  <si>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</si>
  <si>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</si>
  <si>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</si>
  <si>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</si>
  <si>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</si>
  <si>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</si>
  <si>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</si>
  <si>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</si>
  <si>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</si>
  <si>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</si>
  <si>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</si>
  <si>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</si>
  <si>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</si>
  <si>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</si>
  <si>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</si>
  <si>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</si>
  <si>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</si>
  <si>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</si>
  <si>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</si>
  <si>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</si>
  <si>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</si>
  <si>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</si>
  <si>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</si>
  <si>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</si>
  <si>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</si>
  <si>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</si>
  <si>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</si>
  <si>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</si>
  <si>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</si>
  <si>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</si>
  <si>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</si>
  <si>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</si>
  <si>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</si>
  <si>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</si>
  <si>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</si>
  <si>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</si>
  <si>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</si>
  <si>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</si>
  <si>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</si>
  <si>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</si>
  <si>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</si>
  <si>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</si>
  <si>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</si>
  <si>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</si>
  <si>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</si>
  <si>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</si>
  <si>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</si>
  <si>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</si>
  <si>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</si>
  <si>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</si>
  <si>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</si>
  <si>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</si>
  <si>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</si>
  <si>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</si>
  <si>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</si>
  <si>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</si>
  <si>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</si>
  <si>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</si>
  <si>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</si>
  <si>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</si>
  <si>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</si>
  <si>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</si>
  <si>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</si>
  <si>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</si>
  <si>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</si>
  <si>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</si>
  <si>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</si>
  <si>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</si>
  <si>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</si>
  <si>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</si>
  <si>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</si>
  <si>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</si>
  <si>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</si>
  <si>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</si>
  <si>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</si>
  <si>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</si>
  <si>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</si>
  <si>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</si>
  <si>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</si>
  <si>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</si>
  <si>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</si>
  <si>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</si>
  <si>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</si>
  <si>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</si>
  <si>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</si>
  <si>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</si>
  <si>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</si>
  <si>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</si>
  <si>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</si>
  <si>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</si>
  <si>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</si>
  <si>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</si>
  <si>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</si>
  <si>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</si>
  <si>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</si>
  <si>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</si>
  <si>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</si>
  <si>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</si>
  <si>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</si>
  <si>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</si>
  <si>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</si>
  <si>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</si>
  <si>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</si>
  <si>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</si>
  <si>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</si>
  <si>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</si>
  <si>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</si>
  <si>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</si>
  <si>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</si>
  <si>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</si>
  <si>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</si>
  <si>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</si>
  <si>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</si>
  <si>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</si>
  <si>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</si>
  <si>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</si>
  <si>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</si>
  <si>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</si>
  <si>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</si>
  <si>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</si>
  <si>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</si>
  <si>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</si>
  <si>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</si>
  <si>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</si>
  <si>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</si>
  <si>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</si>
  <si>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</si>
  <si>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</si>
  <si>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</si>
  <si>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</si>
  <si>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</si>
  <si>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</si>
  <si>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</si>
  <si>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</si>
  <si>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</si>
  <si>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</si>
  <si>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</si>
  <si>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</si>
  <si>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</si>
  <si>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</si>
  <si>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</si>
  <si>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</si>
  <si>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</si>
  <si>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</si>
  <si>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</si>
  <si>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</si>
  <si>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</si>
  <si>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</si>
  <si>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</si>
  <si>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</si>
  <si>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</si>
  <si>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</si>
  <si>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</si>
  <si>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</si>
  <si>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</si>
  <si>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</si>
  <si>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</si>
  <si>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</si>
  <si>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</si>
  <si>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</si>
  <si>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</si>
  <si>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</si>
  <si>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</si>
  <si>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</si>
  <si>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</si>
  <si>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</si>
  <si>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</si>
  <si>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</si>
  <si>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</si>
  <si>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</si>
  <si>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</si>
  <si>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</si>
  <si>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</si>
  <si>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</si>
  <si>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</si>
  <si>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</si>
  <si>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</si>
  <si>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</si>
  <si>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</si>
  <si>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</si>
  <si>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</si>
  <si>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</si>
  <si>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</si>
  <si>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</si>
  <si>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</si>
  <si>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</si>
  <si>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</si>
  <si>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</si>
  <si>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</si>
  <si>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</si>
  <si>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</si>
  <si>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</si>
  <si>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</si>
  <si>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</si>
  <si>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</si>
  <si>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</si>
  <si>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</si>
  <si>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</si>
  <si>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</si>
  <si>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</si>
  <si>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</si>
  <si>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</si>
  <si>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</si>
  <si>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</si>
  <si>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</si>
  <si>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</si>
  <si>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</si>
  <si>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</si>
  <si>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</si>
  <si>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</si>
  <si>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</si>
  <si>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</si>
  <si>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</si>
  <si>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</si>
  <si>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</si>
  <si>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</si>
  <si>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</si>
  <si>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</si>
  <si>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</si>
  <si>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</si>
  <si>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</si>
  <si>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</si>
  <si>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</si>
  <si>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</si>
  <si>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</si>
  <si>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</si>
  <si>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</si>
  <si>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</si>
  <si>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</si>
  <si>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</si>
  <si>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</si>
  <si>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</si>
  <si>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</si>
  <si>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</si>
  <si>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</si>
  <si>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</si>
  <si>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</si>
  <si>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</si>
  <si>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</si>
  <si>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</si>
  <si>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</si>
  <si>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</si>
  <si>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</si>
  <si>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</si>
  <si>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</si>
  <si>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</si>
  <si>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</si>
  <si>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</si>
  <si>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</si>
  <si>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</si>
  <si>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</si>
  <si>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</si>
  <si>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</si>
  <si>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</si>
  <si>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</si>
  <si>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</si>
  <si>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</si>
  <si>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</si>
  <si>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</si>
  <si>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</si>
  <si>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</si>
  <si>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</si>
  <si>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</si>
  <si>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</si>
  <si>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</si>
  <si>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</si>
  <si>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</si>
  <si>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</si>
  <si>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</si>
  <si>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</si>
  <si>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</si>
  <si>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</si>
  <si>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</si>
  <si>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</si>
  <si>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</si>
  <si>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</si>
  <si>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</si>
  <si>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</si>
  <si>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</si>
  <si>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</si>
  <si>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</si>
  <si>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</si>
  <si>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</si>
  <si>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</si>
  <si>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</si>
  <si>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</si>
  <si>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</si>
  <si>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</si>
  <si>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</si>
  <si>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</si>
  <si>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</si>
  <si>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</si>
  <si>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</si>
  <si>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</si>
  <si>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</si>
  <si>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</si>
  <si>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</si>
  <si>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</si>
  <si>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</si>
  <si>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</si>
  <si>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</si>
  <si>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</si>
  <si>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</si>
  <si>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</si>
  <si>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</si>
  <si>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</si>
  <si>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</si>
  <si>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</si>
  <si>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</si>
  <si>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</si>
  <si>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</si>
  <si>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</si>
  <si>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</si>
  <si>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</si>
  <si>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</si>
  <si>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</si>
  <si>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</si>
  <si>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</si>
  <si>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</si>
  <si>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</si>
  <si>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</si>
  <si>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</si>
  <si>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</si>
  <si>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</si>
  <si>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</si>
  <si>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</si>
  <si>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</si>
  <si>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</si>
  <si>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</si>
  <si>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</si>
  <si>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</si>
  <si>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</si>
  <si>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</si>
  <si>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</si>
  <si>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</si>
  <si>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</si>
  <si>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</si>
  <si>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</si>
  <si>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</si>
  <si>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</si>
  <si>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</si>
  <si>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</si>
  <si>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</si>
  <si>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</si>
  <si>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</si>
  <si>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</si>
  <si>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</si>
  <si>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</si>
  <si>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</si>
  <si>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</si>
  <si>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</si>
  <si>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</si>
  <si>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</si>
  <si>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</si>
  <si>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</si>
  <si>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</si>
  <si>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</si>
  <si>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</si>
  <si>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</si>
  <si>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</si>
  <si>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</si>
  <si>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</si>
  <si>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</si>
  <si>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</si>
  <si>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</si>
  <si>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</si>
  <si>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</si>
  <si>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</si>
  <si>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</si>
  <si>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</si>
  <si>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</si>
  <si>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</si>
  <si>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</si>
  <si>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</si>
  <si>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</si>
  <si>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</si>
  <si>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</si>
  <si>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</si>
  <si>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</si>
  <si>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</si>
  <si>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</si>
  <si>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</si>
  <si>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</si>
  <si>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</si>
  <si>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</si>
  <si>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</si>
  <si>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</si>
  <si>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</si>
  <si>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</si>
  <si>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</si>
  <si>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</si>
  <si>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</si>
  <si>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</si>
  <si>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</si>
  <si>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</si>
  <si>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</si>
  <si>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</si>
  <si>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</si>
  <si>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</si>
  <si>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</si>
  <si>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</si>
  <si>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</si>
  <si>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</si>
  <si>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</si>
  <si>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</si>
  <si>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</si>
  <si>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</si>
  <si>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</si>
  <si>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</si>
  <si>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</si>
  <si>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</si>
  <si>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</si>
  <si>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</si>
  <si>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</si>
  <si>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</si>
  <si>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</si>
  <si>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</si>
  <si>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</si>
  <si>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</si>
  <si>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</si>
  <si>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</si>
  <si>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</si>
  <si>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</si>
  <si>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</si>
  <si>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</si>
  <si>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</si>
  <si>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</si>
  <si>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</si>
  <si>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</si>
  <si>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</si>
  <si>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</si>
  <si>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</si>
  <si>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</si>
  <si>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</si>
  <si>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</si>
  <si>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</si>
  <si>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</si>
  <si>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</si>
  <si>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</si>
  <si>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</si>
  <si>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</si>
  <si>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</si>
  <si>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</si>
  <si>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</si>
  <si>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</si>
  <si>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</si>
  <si>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</si>
  <si>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</si>
  <si>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</si>
  <si>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</si>
  <si>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</si>
  <si>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</si>
  <si>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</si>
  <si>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</si>
  <si>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</si>
  <si>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</si>
  <si>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</si>
  <si>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</si>
  <si>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</si>
  <si>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</si>
  <si>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</si>
  <si>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</si>
  <si>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</si>
  <si>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</si>
  <si>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</si>
  <si>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</si>
  <si>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</si>
  <si>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</si>
  <si>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</si>
  <si>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</si>
  <si>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</si>
  <si>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</si>
  <si>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</si>
  <si>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</si>
  <si>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</si>
  <si>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</si>
  <si>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</si>
  <si>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</si>
  <si>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</si>
  <si>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</si>
  <si>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</si>
  <si>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</si>
  <si>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</si>
  <si>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</si>
  <si>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</si>
  <si>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</si>
  <si>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</si>
  <si>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</si>
  <si>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</si>
  <si>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</si>
  <si>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</si>
  <si>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</si>
  <si>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</si>
  <si>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</si>
  <si>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</si>
  <si>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</si>
  <si>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</si>
  <si>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</si>
  <si>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</si>
  <si>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</si>
  <si>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</si>
  <si>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</si>
  <si>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</si>
  <si>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</si>
  <si>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</si>
  <si>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</si>
  <si>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</si>
  <si>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</si>
  <si>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</si>
  <si>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</si>
  <si>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</si>
  <si>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</si>
  <si>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</si>
  <si>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</si>
  <si>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</si>
  <si>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</si>
  <si>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</si>
  <si>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</si>
  <si>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</si>
  <si>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</si>
  <si>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</si>
  <si>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</si>
  <si>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</si>
  <si>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</si>
  <si>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</si>
  <si>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</si>
  <si>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</si>
  <si>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</si>
  <si>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</si>
  <si>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</si>
  <si>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</si>
  <si>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</si>
  <si>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</si>
  <si>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</si>
  <si>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</si>
  <si>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</si>
  <si>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</si>
  <si>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</si>
  <si>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</si>
  <si>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</si>
  <si>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</si>
  <si>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</si>
  <si>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</si>
  <si>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</si>
  <si>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</si>
  <si>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</si>
  <si>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</si>
  <si>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</si>
  <si>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</si>
  <si>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</si>
  <si>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</si>
  <si>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</si>
  <si>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</si>
  <si>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</si>
  <si>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</si>
  <si>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</si>
  <si>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</si>
  <si>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</si>
  <si>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</si>
  <si>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</si>
  <si>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</si>
  <si>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</si>
  <si>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</si>
  <si>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</si>
  <si>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</si>
  <si>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</si>
  <si>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</si>
  <si>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</si>
  <si>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</si>
  <si>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</si>
  <si>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</si>
  <si>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</si>
  <si>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</si>
  <si>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</si>
  <si>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</si>
  <si>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</si>
  <si>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</si>
  <si>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</si>
  <si>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</si>
  <si>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</si>
  <si>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</si>
  <si>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</si>
  <si>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</si>
  <si>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</si>
  <si>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</si>
  <si>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</si>
  <si>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</si>
  <si>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</si>
  <si>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</si>
  <si>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</si>
  <si>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</si>
  <si>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</si>
  <si>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</si>
  <si>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</si>
  <si>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</si>
  <si>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</si>
  <si>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</si>
  <si>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</si>
  <si>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</si>
  <si>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</si>
  <si>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</si>
  <si>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</si>
  <si>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</si>
  <si>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</si>
  <si>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</si>
  <si>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</si>
  <si>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</si>
  <si>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</si>
  <si>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</si>
  <si>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</si>
  <si>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</si>
  <si>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</si>
  <si>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</si>
  <si>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</si>
  <si>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</si>
  <si>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</si>
  <si>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</si>
  <si>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</si>
  <si>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</si>
  <si>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</si>
  <si>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</si>
  <si>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</si>
  <si>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</si>
  <si>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</si>
  <si>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</si>
  <si>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</si>
  <si>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</si>
  <si>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</si>
  <si>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</si>
  <si>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</si>
  <si>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</si>
  <si>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</si>
  <si>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</si>
  <si>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</si>
  <si>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</si>
  <si>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</si>
  <si>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</si>
  <si>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</si>
  <si>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</si>
  <si>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</si>
  <si>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</si>
  <si>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</si>
  <si>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</si>
  <si>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</si>
  <si>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</si>
  <si>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</si>
  <si>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</si>
  <si>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</si>
  <si>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</si>
  <si>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</si>
  <si>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</si>
  <si>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</si>
  <si>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</si>
  <si>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</si>
  <si>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</si>
  <si>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</si>
  <si>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</si>
  <si>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</si>
  <si>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</si>
  <si>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</si>
  <si>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</si>
  <si>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</si>
  <si>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</si>
  <si>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</si>
  <si>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</si>
  <si>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</si>
  <si>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</si>
  <si>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</si>
  <si>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</si>
  <si>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</si>
  <si>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</si>
  <si>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</si>
  <si>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</si>
  <si>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</si>
  <si>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</si>
  <si>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</si>
  <si>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</si>
  <si>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</si>
  <si>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</si>
  <si>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</si>
  <si>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</si>
  <si>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</si>
  <si>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</si>
  <si>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</si>
  <si>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</si>
  <si>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</si>
  <si>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</si>
  <si>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</si>
  <si>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</si>
  <si>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</si>
  <si>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</si>
  <si>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</si>
  <si>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</si>
  <si>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</si>
  <si>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</si>
  <si>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</si>
  <si>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</si>
  <si>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</si>
  <si>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</si>
  <si>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</si>
  <si>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</si>
  <si>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</si>
  <si>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</si>
  <si>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</si>
  <si>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</si>
  <si>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</si>
  <si>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</si>
  <si>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</si>
  <si>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</si>
  <si>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</si>
  <si>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</si>
  <si>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</si>
  <si>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</si>
  <si>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</si>
  <si>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</si>
  <si>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</si>
  <si>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</si>
  <si>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</si>
  <si>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</si>
  <si>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</si>
  <si>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</si>
  <si>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</si>
  <si>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</si>
  <si>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</si>
  <si>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</si>
  <si>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</si>
  <si>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</si>
  <si>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</si>
  <si>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</si>
  <si>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</si>
  <si>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</si>
  <si>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</si>
  <si>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</si>
  <si>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</si>
  <si>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</si>
  <si>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</si>
  <si>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</si>
  <si>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</si>
  <si>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</si>
  <si>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</si>
  <si>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</si>
  <si>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</si>
  <si>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</si>
  <si>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</si>
  <si>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</si>
  <si>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</si>
  <si>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</si>
  <si>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</si>
  <si>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</si>
  <si>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</si>
  <si>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</si>
  <si>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</si>
  <si>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</si>
  <si>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</si>
  <si>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</si>
  <si>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</si>
  <si>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</si>
  <si>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</si>
  <si>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</si>
  <si>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</si>
  <si>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</si>
  <si>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</si>
  <si>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</si>
  <si>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</si>
  <si>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</si>
  <si>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</si>
  <si>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</si>
  <si>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</si>
  <si>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</si>
  <si>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</si>
  <si>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</si>
  <si>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</si>
  <si>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</si>
  <si>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</si>
  <si>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</si>
  <si>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</si>
  <si>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</si>
  <si>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</si>
  <si>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</si>
  <si>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</si>
  <si>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</si>
  <si>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</si>
  <si>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</si>
  <si>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</si>
  <si>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</si>
  <si>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</si>
  <si>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</si>
  <si>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</si>
  <si>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</si>
  <si>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</si>
  <si>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</si>
  <si>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</si>
  <si>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</si>
  <si>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</si>
  <si>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</si>
  <si>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</si>
  <si>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</si>
  <si>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</si>
  <si>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</si>
  <si>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</si>
  <si>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</si>
  <si>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</si>
  <si>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</si>
  <si>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</si>
  <si>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</si>
  <si>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</si>
  <si>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</si>
  <si>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</si>
  <si>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</si>
  <si>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</si>
  <si>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</si>
  <si>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</si>
  <si>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</si>
  <si>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</si>
  <si>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</si>
  <si>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</si>
  <si>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</si>
  <si>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</si>
  <si>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</si>
  <si>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</si>
  <si>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</si>
  <si>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</si>
  <si>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</si>
  <si>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</si>
  <si>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</si>
  <si>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</si>
  <si>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</si>
  <si>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</si>
  <si>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</si>
  <si>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</si>
  <si>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</si>
  <si>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</si>
  <si>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</si>
  <si>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</si>
  <si>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</si>
  <si>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</si>
  <si>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</si>
  <si>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</si>
  <si>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</si>
  <si>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</si>
  <si>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</si>
  <si>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</si>
  <si>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</si>
  <si>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</si>
  <si>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</si>
  <si>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</si>
  <si>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</si>
  <si>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</si>
  <si>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</si>
  <si>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</si>
  <si>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</si>
  <si>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</si>
  <si>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</si>
  <si>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</si>
  <si>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</si>
  <si>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</si>
  <si>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</si>
  <si>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</si>
  <si>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</si>
  <si>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</si>
  <si>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</si>
  <si>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</si>
  <si>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</si>
  <si>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</si>
  <si>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</si>
  <si>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</si>
  <si>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</si>
  <si>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</si>
  <si>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</si>
  <si>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</si>
  <si>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</si>
  <si>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</si>
  <si>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</si>
  <si>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</si>
  <si>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</si>
  <si>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</si>
  <si>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</si>
  <si>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</si>
  <si>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</si>
  <si>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</si>
  <si>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</si>
  <si>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</si>
  <si>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</si>
  <si>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</si>
  <si>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</si>
  <si>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</si>
  <si>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</si>
  <si>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</si>
  <si>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</si>
  <si>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</si>
  <si>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</si>
  <si>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</si>
  <si>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</si>
  <si>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</si>
  <si>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</si>
  <si>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</si>
  <si>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</si>
  <si>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</si>
  <si>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</si>
  <si>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</si>
  <si>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</si>
  <si>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</si>
  <si>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</si>
  <si>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</si>
  <si>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</si>
  <si>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</si>
  <si>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</si>
  <si>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</si>
  <si>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</si>
  <si>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</si>
  <si>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</si>
  <si>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</si>
  <si>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</si>
  <si>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</si>
  <si>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</si>
  <si>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</si>
  <si>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</si>
  <si>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</si>
  <si>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</si>
  <si>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</si>
  <si>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</si>
  <si>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</si>
  <si>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</si>
  <si>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</si>
  <si>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</si>
  <si>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</si>
  <si>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</si>
  <si>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</si>
  <si>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</si>
  <si>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</si>
  <si>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</si>
  <si>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</si>
  <si>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</si>
  <si>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</si>
  <si>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</si>
  <si>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</si>
  <si>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</si>
  <si>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</si>
  <si>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</si>
  <si>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</si>
  <si>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</si>
  <si>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</si>
  <si>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</si>
  <si>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</si>
  <si>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</si>
  <si>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</si>
  <si>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</si>
  <si>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</si>
  <si>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</si>
  <si>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</si>
  <si>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</si>
  <si>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</si>
  <si>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</si>
  <si>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</si>
  <si>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</si>
  <si>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</si>
  <si>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</si>
  <si>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</si>
  <si>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</si>
  <si>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</si>
  <si>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</si>
  <si>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</si>
  <si>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</si>
  <si>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</si>
  <si>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</si>
  <si>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</si>
  <si>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</si>
  <si>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</si>
  <si>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</si>
  <si>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</si>
  <si>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</si>
  <si>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</si>
  <si>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</si>
  <si>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</si>
  <si>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</si>
  <si>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</si>
  <si>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</si>
  <si>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</si>
  <si>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</si>
  <si>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</si>
  <si>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</si>
  <si>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</si>
  <si>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</si>
  <si>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</si>
  <si>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</si>
  <si>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</si>
  <si>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</si>
  <si>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</si>
  <si>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</si>
  <si>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</si>
  <si>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</si>
  <si>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</si>
  <si>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</si>
  <si>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</si>
  <si>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</si>
  <si>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</si>
  <si>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</si>
  <si>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</si>
  <si>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</si>
  <si>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</si>
  <si>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</si>
  <si>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</si>
  <si>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</si>
  <si>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</si>
  <si>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</si>
  <si>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</si>
  <si>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</si>
  <si>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</si>
  <si>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</si>
  <si>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</si>
  <si>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</si>
  <si>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</si>
  <si>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</si>
  <si>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</si>
  <si>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</si>
  <si>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</si>
  <si>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</si>
  <si>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</si>
  <si>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</si>
  <si>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</si>
  <si>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</si>
  <si>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</si>
  <si>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</si>
  <si>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</si>
  <si>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</si>
  <si>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</si>
  <si>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</si>
  <si>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</si>
  <si>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</si>
  <si>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</si>
  <si>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</si>
  <si>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</si>
  <si>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</si>
  <si>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</si>
  <si>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</si>
  <si>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</si>
  <si>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</si>
  <si>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</si>
  <si>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</si>
  <si>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</si>
  <si>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</si>
  <si>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</si>
  <si>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</si>
  <si>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</si>
  <si>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</si>
  <si>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</si>
  <si>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</si>
  <si>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</si>
  <si>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</si>
  <si>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</si>
  <si>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</si>
  <si>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</si>
  <si>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</si>
  <si>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</si>
  <si>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</si>
  <si>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</si>
  <si>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</si>
  <si>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</si>
  <si>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</si>
  <si>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</si>
  <si>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</si>
  <si>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</si>
  <si>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</si>
  <si>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</si>
  <si>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</si>
  <si>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</si>
  <si>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</si>
  <si>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</si>
  <si>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</si>
  <si>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</si>
  <si>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</si>
  <si>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</si>
  <si>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</si>
  <si>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</si>
  <si>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</si>
  <si>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</si>
  <si>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</si>
  <si>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</si>
  <si>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</si>
  <si>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</si>
  <si>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</si>
  <si>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</si>
  <si>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</si>
  <si>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</si>
  <si>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</si>
  <si>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</si>
  <si>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</si>
  <si>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</si>
  <si>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</si>
  <si>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</si>
  <si>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</si>
  <si>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</si>
  <si>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</si>
  <si>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</si>
  <si>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</si>
  <si>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</si>
  <si>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</si>
  <si>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</si>
  <si>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</si>
  <si>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</si>
  <si>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</si>
  <si>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</si>
  <si>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</si>
  <si>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</si>
  <si>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</si>
  <si>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</si>
  <si>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</si>
  <si>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</si>
  <si>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</si>
  <si>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</si>
  <si>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</si>
  <si>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</si>
  <si>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</si>
  <si>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</si>
  <si>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</si>
  <si>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</si>
  <si>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</si>
  <si>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</si>
  <si>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</si>
  <si>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</si>
  <si>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</si>
  <si>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</si>
  <si>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</si>
  <si>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</si>
  <si>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</si>
  <si>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</si>
  <si>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</si>
  <si>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</si>
  <si>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</si>
  <si>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</si>
  <si>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</si>
  <si>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</si>
  <si>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</si>
  <si>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</si>
  <si>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</si>
  <si>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</si>
  <si>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</si>
  <si>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</si>
  <si>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</si>
  <si>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</si>
  <si>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</si>
  <si>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</si>
  <si>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</si>
  <si>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</si>
  <si>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</si>
  <si>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</si>
  <si>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</si>
  <si>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</si>
  <si>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</si>
  <si>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</si>
  <si>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</si>
  <si>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</si>
  <si>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</si>
  <si>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</si>
  <si>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</si>
  <si>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</si>
  <si>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</si>
  <si>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</si>
  <si>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</si>
  <si>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</si>
  <si>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</si>
  <si>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</si>
  <si>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</si>
  <si>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</si>
  <si>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</si>
  <si>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</si>
  <si>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</si>
  <si>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</si>
  <si>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</si>
  <si>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</si>
  <si>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</si>
  <si>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</si>
  <si>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</si>
  <si>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</si>
  <si>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</si>
  <si>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</si>
  <si>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</si>
  <si>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</si>
  <si>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</si>
  <si>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</si>
  <si>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</si>
  <si>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</si>
  <si>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</si>
  <si>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</si>
  <si>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</si>
  <si>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</si>
  <si>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</si>
  <si>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</si>
  <si>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</si>
  <si>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</si>
  <si>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</si>
  <si>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</si>
  <si>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</si>
  <si>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</si>
  <si>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</si>
  <si>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</si>
  <si>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</si>
  <si>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</si>
  <si>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</si>
  <si>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</si>
  <si>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</si>
  <si>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</si>
  <si>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</si>
  <si>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</si>
  <si>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</si>
  <si>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</si>
  <si>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</si>
  <si>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</si>
  <si>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</si>
  <si>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</si>
  <si>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</si>
  <si>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</si>
  <si>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</si>
  <si>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</si>
  <si>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</si>
  <si>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</si>
  <si>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</si>
  <si>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</si>
  <si>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</si>
  <si>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</si>
  <si>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</si>
  <si>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</si>
  <si>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</si>
  <si>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</si>
  <si>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</si>
  <si>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</si>
  <si>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</si>
  <si>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</si>
  <si>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</si>
  <si>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</si>
  <si>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</si>
  <si>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</si>
  <si>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</si>
  <si>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</si>
  <si>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</si>
  <si>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</si>
  <si>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</si>
  <si>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</si>
  <si>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</si>
  <si>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</si>
  <si>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</si>
  <si>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</si>
  <si>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</si>
  <si>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</si>
  <si>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</si>
  <si>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</si>
  <si>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</si>
  <si>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</si>
  <si>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</si>
  <si>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</si>
  <si>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</si>
  <si>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</si>
  <si>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</si>
  <si>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</si>
  <si>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</si>
  <si>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</si>
  <si>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</si>
  <si>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</si>
  <si>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</si>
  <si>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</si>
  <si>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</si>
  <si>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</si>
  <si>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</si>
  <si>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</si>
  <si>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</si>
  <si>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</si>
  <si>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</si>
  <si>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</si>
  <si>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</si>
  <si>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</si>
  <si>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</si>
  <si>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</si>
  <si>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</si>
  <si>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</si>
  <si>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</si>
  <si>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</si>
  <si>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</si>
  <si>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</si>
  <si>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</si>
  <si>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</si>
  <si>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</si>
  <si>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</si>
  <si>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</si>
  <si>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</si>
  <si>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</si>
  <si>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</si>
  <si>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</si>
  <si>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</si>
  <si>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</si>
  <si>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</si>
  <si>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</si>
  <si>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</si>
  <si>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</si>
  <si>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</si>
  <si>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</si>
  <si>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</si>
  <si>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</si>
  <si>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</si>
  <si>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</si>
  <si>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</si>
  <si>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</si>
  <si>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</si>
  <si>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</si>
  <si>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</si>
  <si>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</si>
  <si>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</si>
  <si>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</si>
  <si>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</si>
  <si>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</si>
  <si>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</si>
  <si>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</si>
  <si>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</si>
  <si>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</si>
  <si>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</si>
  <si>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</si>
  <si>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</si>
  <si>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</si>
  <si>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</si>
  <si>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</si>
  <si>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</si>
  <si>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</si>
  <si>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</si>
  <si>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</si>
  <si>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</si>
  <si>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</si>
  <si>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</si>
  <si>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</si>
  <si>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</si>
  <si>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</si>
  <si>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</si>
  <si>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</si>
  <si>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</si>
  <si>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</si>
  <si>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</si>
  <si>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</si>
  <si>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</si>
  <si>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</si>
  <si>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</si>
  <si>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</si>
  <si>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</si>
  <si>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</si>
  <si>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</si>
  <si>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</si>
  <si>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</si>
  <si>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</si>
  <si>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</si>
  <si>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</si>
  <si>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</si>
  <si>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</si>
  <si>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</si>
  <si>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</si>
  <si>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</si>
  <si>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</si>
  <si>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</si>
  <si>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</si>
  <si>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</si>
  <si>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</si>
  <si>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</si>
  <si>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</si>
  <si>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</si>
  <si>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</si>
  <si>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</si>
  <si>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</si>
  <si>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</si>
  <si>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</si>
  <si>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</si>
  <si>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</si>
  <si>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</si>
  <si>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</si>
  <si>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</si>
  <si>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</si>
  <si>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</si>
  <si>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</si>
  <si>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</si>
  <si>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</si>
  <si>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</si>
  <si>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</si>
  <si>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</si>
  <si>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</si>
  <si>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</si>
  <si>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</si>
  <si>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</si>
  <si>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</si>
  <si>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</si>
  <si>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</si>
  <si>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</si>
  <si>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</si>
  <si>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</si>
  <si>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</si>
  <si>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</si>
  <si>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</si>
  <si>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</si>
  <si>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</si>
  <si>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</si>
  <si>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</si>
  <si>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</si>
  <si>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</si>
  <si>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</si>
  <si>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</si>
  <si>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</si>
  <si>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</si>
  <si>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</si>
  <si>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</si>
  <si>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</si>
  <si>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</si>
  <si>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</si>
  <si>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</si>
  <si>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</si>
  <si>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</si>
  <si>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</si>
  <si>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</si>
  <si>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</si>
  <si>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</si>
  <si>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</si>
  <si>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</si>
  <si>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</si>
  <si>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</si>
  <si>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</si>
  <si>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</si>
  <si>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</si>
  <si>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</si>
  <si>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</si>
  <si>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</si>
  <si>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</si>
  <si>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</si>
  <si>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</si>
  <si>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</si>
  <si>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</si>
  <si>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</si>
  <si>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</si>
  <si>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</si>
  <si>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</si>
  <si>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</si>
  <si>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</si>
  <si>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</si>
  <si>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</si>
  <si>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</si>
  <si>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</si>
  <si>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</si>
  <si>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</si>
  <si>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</si>
  <si>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</si>
  <si>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</si>
  <si>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</si>
  <si>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</si>
  <si>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</si>
  <si>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</si>
  <si>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</si>
  <si>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</si>
  <si>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</si>
  <si>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</si>
  <si>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</si>
  <si>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</si>
  <si>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</si>
  <si>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</si>
  <si>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</si>
  <si>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</si>
  <si>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</si>
  <si>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</si>
  <si>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</si>
  <si>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</si>
  <si>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</si>
  <si>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</si>
  <si>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</si>
  <si>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</si>
  <si>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</si>
  <si>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</si>
  <si>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</si>
  <si>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</si>
  <si>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</si>
  <si>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</si>
  <si>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</si>
  <si>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</si>
  <si>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</si>
  <si>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</si>
  <si>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</si>
  <si>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</si>
  <si>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</si>
  <si>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</si>
  <si>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</si>
  <si>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</si>
  <si>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</si>
  <si>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</si>
  <si>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</si>
  <si>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</si>
  <si>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</si>
  <si>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</si>
  <si>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</si>
  <si>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</si>
  <si>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</si>
  <si>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</si>
  <si>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</si>
  <si>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</si>
  <si>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</si>
  <si>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</si>
  <si>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</si>
  <si>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</si>
  <si>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</si>
  <si>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</si>
  <si>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</si>
  <si>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</si>
  <si>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</si>
  <si>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</si>
  <si>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</si>
  <si>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</si>
  <si>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</si>
  <si>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</si>
  <si>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</si>
  <si>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</si>
  <si>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</si>
  <si>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</si>
  <si>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</si>
  <si>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</si>
  <si>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</si>
  <si>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</si>
  <si>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</si>
  <si>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</si>
  <si>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</si>
  <si>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</si>
  <si>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</si>
  <si>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</si>
  <si>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</si>
  <si>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</si>
  <si>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</si>
  <si>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</si>
  <si>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</si>
  <si>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</si>
  <si>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</si>
  <si>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</si>
  <si>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</si>
  <si>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</si>
  <si>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</si>
  <si>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</si>
  <si>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</si>
  <si>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</si>
  <si>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</si>
  <si>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</si>
  <si>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</si>
  <si>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</si>
  <si>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</si>
  <si>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</si>
  <si>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</si>
  <si>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</si>
  <si>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</si>
  <si>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</si>
  <si>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</si>
  <si>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</si>
  <si>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</si>
  <si>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</si>
  <si>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</si>
  <si>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</si>
  <si>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</si>
  <si>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</si>
  <si>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</si>
  <si>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</si>
  <si>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</si>
  <si>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</si>
  <si>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</si>
  <si>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</si>
  <si>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</si>
  <si>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</si>
  <si>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</si>
  <si>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</si>
  <si>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</si>
  <si>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</si>
  <si>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</si>
  <si>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</si>
  <si>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</si>
  <si>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</si>
  <si>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</si>
  <si>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</si>
  <si>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</si>
  <si>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</si>
  <si>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</si>
  <si>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</si>
  <si>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</si>
  <si>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</si>
  <si>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</si>
  <si>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</si>
  <si>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</si>
  <si>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</si>
  <si>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</si>
  <si>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</si>
  <si>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</si>
  <si>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</si>
  <si>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</si>
  <si>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</si>
  <si>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</si>
  <si>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</si>
  <si>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</si>
  <si>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</si>
  <si>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</si>
  <si>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</si>
  <si>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</si>
  <si>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</si>
  <si>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</si>
  <si>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</si>
  <si>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</si>
  <si>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</si>
  <si>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</si>
  <si>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</si>
  <si>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</si>
  <si>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</si>
  <si>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</si>
  <si>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</si>
  <si>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</si>
  <si>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</si>
  <si>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</si>
  <si>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</si>
  <si>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</si>
  <si>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</si>
  <si>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</si>
  <si>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</si>
  <si>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</si>
  <si>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</si>
  <si>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</si>
  <si>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</si>
  <si>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</si>
  <si>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</si>
  <si>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</si>
  <si>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</si>
  <si>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</si>
  <si>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</si>
  <si>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</si>
  <si>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</si>
  <si>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</si>
  <si>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</si>
  <si>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</si>
  <si>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</si>
  <si>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</si>
  <si>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</si>
  <si>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</si>
  <si>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</si>
  <si>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</si>
  <si>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</si>
  <si>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</si>
  <si>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</si>
  <si>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</si>
  <si>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</si>
  <si>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</si>
  <si>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</si>
  <si>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</si>
  <si>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</si>
  <si>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</si>
  <si>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</si>
  <si>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</si>
  <si>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</si>
  <si>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</si>
  <si>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</si>
  <si>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</si>
  <si>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</si>
  <si>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</si>
  <si>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</si>
  <si>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</si>
  <si>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</si>
  <si>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</si>
  <si>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</si>
  <si>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</si>
  <si>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</si>
  <si>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</si>
  <si>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</si>
  <si>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</si>
  <si>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</si>
  <si>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</si>
  <si>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</si>
  <si>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</si>
  <si>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</si>
  <si>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</si>
  <si>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</si>
  <si>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</si>
  <si>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</si>
  <si>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</si>
  <si>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</si>
  <si>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</si>
  <si>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</si>
  <si>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</si>
  <si>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</si>
  <si>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</si>
  <si>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</si>
  <si>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</si>
  <si>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</si>
  <si>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</si>
  <si>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</si>
  <si>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</si>
  <si>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</si>
  <si>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</si>
  <si>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</si>
  <si>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</si>
  <si>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</si>
  <si>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</si>
  <si>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</si>
  <si>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</si>
  <si>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</si>
  <si>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</si>
  <si>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</si>
  <si>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</si>
  <si>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</si>
  <si>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</si>
  <si>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</si>
  <si>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</si>
  <si>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</si>
  <si>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</si>
  <si>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</si>
  <si>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</si>
  <si>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</si>
  <si>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</si>
  <si>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</si>
  <si>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</si>
  <si>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</si>
  <si>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</si>
  <si>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</si>
  <si>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</si>
  <si>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</si>
  <si>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</si>
  <si>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</si>
  <si>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</si>
  <si>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</si>
  <si>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</si>
  <si>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</si>
  <si>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</si>
  <si>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</si>
  <si>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</si>
  <si>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</si>
  <si>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</si>
  <si>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</si>
  <si>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</si>
  <si>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</si>
  <si>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</si>
  <si>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</si>
  <si>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</si>
  <si>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</si>
  <si>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</si>
  <si>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</si>
  <si>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</si>
  <si>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</si>
  <si>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</si>
  <si>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</si>
  <si>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</si>
  <si>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</si>
  <si>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</si>
  <si>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</si>
  <si>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</si>
  <si>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</si>
  <si>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</si>
  <si>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</si>
  <si>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</si>
  <si>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</si>
  <si>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</si>
  <si>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</si>
  <si>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</si>
  <si>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</si>
  <si>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</si>
  <si>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</si>
  <si>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</si>
  <si>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</si>
  <si>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</si>
  <si>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</si>
  <si>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</si>
  <si>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</si>
  <si>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</si>
  <si>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</si>
  <si>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</si>
  <si>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</si>
  <si>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</si>
  <si>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</si>
  <si>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</si>
  <si>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</si>
  <si>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</si>
  <si>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</si>
  <si>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</si>
  <si>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</si>
  <si>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</si>
  <si>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</si>
  <si>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</si>
  <si>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</si>
  <si>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</si>
  <si>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</si>
  <si>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</si>
  <si>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</si>
  <si>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</si>
  <si>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</si>
  <si>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</si>
  <si>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</si>
  <si>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</si>
  <si>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</si>
  <si>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</si>
  <si>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</si>
  <si>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</si>
  <si>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</si>
  <si>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</si>
  <si>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</si>
  <si>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</si>
  <si>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</si>
  <si>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</si>
  <si>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</si>
  <si>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</si>
  <si>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</si>
  <si>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</si>
  <si>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</si>
  <si>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</si>
  <si>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</si>
  <si>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</si>
  <si>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</si>
  <si>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</si>
  <si>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</si>
  <si>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</si>
  <si>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</si>
  <si>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</si>
  <si>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</si>
  <si>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</si>
  <si>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</si>
  <si>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</si>
  <si>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</si>
  <si>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</si>
  <si>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</si>
  <si>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</si>
  <si>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</si>
  <si>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</si>
  <si>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</si>
  <si>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</si>
  <si>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</si>
  <si>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</si>
  <si>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</si>
  <si>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</si>
  <si>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</si>
  <si>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</si>
  <si>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</si>
  <si>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</si>
  <si>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</si>
  <si>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</si>
  <si>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</si>
  <si>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</si>
  <si>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</si>
  <si>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</si>
  <si>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</si>
  <si>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</si>
  <si>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</si>
  <si>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</si>
  <si>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</si>
  <si>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</si>
  <si>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</si>
  <si>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</si>
  <si>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</si>
  <si>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</si>
  <si>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</si>
  <si>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</si>
  <si>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</si>
  <si>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</si>
  <si>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</si>
  <si>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</si>
  <si>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</si>
  <si>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</si>
  <si>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</si>
  <si>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</si>
  <si>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</si>
  <si>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</si>
  <si>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</si>
  <si>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</si>
  <si>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</si>
  <si>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</si>
  <si>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</si>
  <si>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</si>
  <si>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</si>
  <si>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</si>
  <si>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</si>
  <si>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</si>
  <si>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</si>
  <si>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</si>
  <si>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</si>
  <si>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</si>
  <si>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</si>
  <si>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</si>
  <si>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</si>
  <si>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</si>
  <si>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</si>
  <si>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</si>
  <si>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</si>
  <si>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</si>
  <si>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</si>
  <si>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</si>
  <si>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</si>
  <si>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</si>
  <si>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</si>
  <si>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</si>
  <si>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</si>
  <si>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</si>
  <si>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</si>
  <si>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</si>
  <si>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</si>
  <si>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</si>
  <si>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</si>
  <si>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</si>
  <si>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</si>
  <si>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</si>
  <si>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</si>
  <si>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</si>
  <si>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</si>
  <si>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</si>
  <si>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</si>
  <si>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</si>
  <si>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</si>
  <si>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</si>
  <si>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</si>
  <si>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</si>
  <si>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</si>
  <si>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</si>
  <si>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</si>
  <si>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</si>
  <si>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</si>
  <si>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</si>
  <si>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</si>
  <si>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</si>
  <si>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</si>
  <si>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</si>
  <si>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</si>
  <si>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</si>
  <si>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</si>
  <si>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</si>
  <si>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</si>
  <si>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</si>
  <si>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</si>
  <si>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</si>
  <si>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</si>
  <si>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</si>
  <si>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</si>
  <si>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</si>
  <si>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</si>
  <si>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</si>
  <si>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</si>
  <si>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</si>
  <si>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</si>
  <si>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</si>
  <si>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</si>
  <si>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</si>
  <si>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</si>
  <si>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</si>
  <si>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</si>
  <si>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</si>
  <si>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</si>
  <si>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</si>
  <si>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</si>
  <si>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</si>
  <si>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</si>
  <si>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</si>
  <si>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</si>
  <si>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</si>
  <si>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</si>
  <si>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</si>
  <si>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</si>
  <si>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</si>
  <si>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</si>
  <si>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</si>
  <si>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</si>
  <si>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</si>
  <si>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</si>
  <si>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</si>
  <si>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</si>
  <si>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</si>
  <si>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</si>
  <si>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</si>
  <si>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</si>
  <si>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</si>
  <si>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</si>
  <si>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</si>
  <si>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</si>
  <si>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</si>
  <si>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</si>
  <si>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</si>
  <si>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</si>
  <si>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</si>
  <si>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</si>
  <si>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</si>
  <si>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</si>
  <si>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</si>
  <si>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</si>
  <si>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</si>
  <si>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</si>
  <si>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</si>
  <si>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</si>
  <si>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</si>
  <si>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</si>
  <si>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</si>
  <si>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</si>
  <si>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</si>
  <si>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</si>
  <si>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</si>
  <si>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</si>
  <si>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</si>
  <si>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</si>
  <si>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</si>
  <si>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</si>
  <si>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</si>
  <si>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</si>
  <si>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</si>
  <si>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</si>
  <si>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</si>
  <si>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</si>
  <si>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</si>
  <si>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</si>
  <si>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</si>
  <si>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</si>
  <si>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</si>
  <si>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</si>
  <si>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</si>
  <si>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</si>
  <si>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</si>
  <si>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</si>
  <si>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</si>
  <si>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</si>
  <si>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</si>
  <si>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</si>
  <si>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</si>
  <si>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</si>
  <si>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</si>
  <si>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</si>
  <si>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</si>
  <si>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</si>
  <si>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</si>
  <si>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</si>
  <si>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</si>
  <si>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</si>
  <si>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</si>
  <si>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</si>
  <si>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</si>
  <si>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</si>
  <si>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</si>
  <si>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</si>
  <si>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</si>
  <si>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</si>
  <si>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</si>
  <si>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</si>
  <si>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</si>
  <si>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</si>
  <si>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</si>
  <si>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</si>
  <si>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</si>
  <si>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</si>
  <si>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</si>
  <si>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</si>
  <si>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</si>
  <si>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</si>
  <si>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</si>
  <si>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</si>
  <si>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</si>
  <si>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</si>
  <si>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</si>
  <si>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</si>
  <si>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</si>
  <si>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</si>
  <si>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</si>
  <si>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</si>
  <si>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</si>
  <si>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</si>
  <si>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</si>
  <si>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</si>
  <si>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</si>
  <si>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</si>
  <si>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</si>
  <si>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</si>
  <si>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</si>
  <si>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</si>
  <si>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</si>
  <si>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</si>
  <si>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</si>
  <si>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</si>
  <si>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</si>
  <si>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</si>
  <si>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</si>
  <si>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</si>
  <si>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</si>
  <si>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</si>
  <si>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</si>
  <si>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</si>
  <si>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</si>
  <si>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</si>
  <si>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</si>
  <si>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</si>
  <si>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</si>
  <si>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</si>
  <si>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</si>
  <si>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</si>
  <si>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</si>
  <si>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</si>
  <si>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</si>
  <si>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</si>
  <si>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</si>
  <si>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</si>
  <si>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</si>
  <si>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</si>
  <si>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</si>
  <si>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</si>
  <si>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</si>
  <si>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</si>
  <si>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</si>
  <si>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</si>
  <si>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</si>
  <si>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</si>
  <si>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</si>
  <si>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</si>
  <si>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</si>
  <si>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</si>
  <si>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</si>
  <si>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</si>
  <si>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</si>
  <si>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</si>
  <si>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</si>
  <si>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</si>
  <si>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</si>
  <si>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</si>
  <si>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</si>
  <si>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</si>
  <si>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</si>
  <si>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</si>
  <si>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</si>
  <si>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</si>
  <si>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</si>
  <si>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</si>
  <si>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</si>
  <si>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</si>
  <si>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</si>
  <si>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</si>
  <si>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</si>
  <si>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</si>
  <si>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</si>
  <si>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</si>
  <si>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</si>
  <si>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</si>
  <si>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</si>
  <si>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</si>
  <si>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</si>
  <si>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</si>
  <si>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</si>
  <si>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</si>
  <si>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</si>
  <si>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</si>
  <si>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</si>
  <si>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</si>
  <si>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</si>
  <si>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</si>
  <si>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</si>
  <si>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</si>
  <si>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</si>
  <si>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</si>
  <si>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</si>
  <si>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</si>
  <si>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</si>
  <si>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</si>
  <si>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</si>
  <si>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</si>
  <si>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</si>
  <si>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</si>
  <si>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</si>
  <si>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</si>
  <si>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</si>
  <si>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</si>
  <si>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</si>
  <si>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</si>
  <si>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</si>
  <si>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</si>
  <si>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</si>
  <si>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</si>
  <si>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</si>
  <si>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</si>
  <si>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</si>
  <si>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</si>
  <si>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</si>
  <si>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</si>
  <si>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</si>
  <si>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</si>
  <si>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</si>
  <si>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</si>
  <si>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</si>
  <si>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</si>
  <si>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</si>
  <si>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</si>
  <si>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</si>
  <si>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</si>
  <si>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</si>
  <si>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</si>
  <si>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</si>
  <si>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</si>
  <si>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</si>
  <si>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</si>
  <si>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</si>
  <si>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</si>
  <si>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</si>
  <si>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</si>
  <si>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</si>
  <si>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</si>
  <si>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</si>
  <si>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</si>
  <si>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</si>
  <si>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</si>
  <si>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</si>
  <si>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</si>
  <si>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</si>
  <si>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</si>
  <si>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</si>
  <si>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</si>
  <si>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</si>
  <si>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</si>
  <si>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</si>
  <si>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</si>
  <si>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</si>
  <si>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</si>
  <si>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</si>
  <si>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</si>
  <si>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</si>
  <si>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</si>
  <si>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</si>
  <si>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</si>
  <si>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</si>
  <si>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</si>
  <si>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</si>
  <si>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</si>
  <si>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</si>
  <si>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</si>
  <si>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</si>
  <si>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</si>
  <si>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</si>
  <si>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</si>
  <si>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</si>
  <si>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</si>
  <si>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</si>
  <si>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</si>
  <si>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</si>
  <si>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</si>
  <si>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</si>
  <si>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</si>
  <si>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</si>
  <si>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</si>
  <si>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</si>
  <si>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</si>
  <si>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</si>
  <si>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</si>
  <si>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</si>
  <si>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</si>
  <si>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</si>
  <si>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</si>
  <si>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</si>
  <si>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</si>
  <si>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</si>
  <si>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</si>
  <si>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</si>
  <si>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</si>
  <si>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</si>
  <si>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</si>
  <si>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</si>
  <si>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</si>
  <si>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</si>
  <si>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</si>
  <si>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</si>
  <si>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</si>
  <si>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</si>
  <si>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</si>
  <si>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</si>
  <si>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</si>
  <si>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</si>
  <si>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</si>
  <si>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</si>
  <si>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</si>
  <si>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</si>
  <si>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</si>
  <si>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</si>
  <si>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</si>
  <si>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</si>
  <si>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</si>
  <si>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</si>
  <si>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</si>
  <si>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</si>
  <si>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</si>
  <si>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</si>
  <si>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</si>
  <si>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</si>
  <si>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</si>
  <si>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</si>
  <si>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</si>
  <si>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</si>
  <si>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</si>
  <si>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</si>
  <si>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</si>
  <si>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</si>
  <si>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</si>
  <si>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</si>
  <si>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</si>
  <si>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</si>
  <si>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</si>
  <si>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</si>
  <si>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</si>
  <si>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</si>
  <si>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</si>
  <si>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</si>
  <si>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</si>
  <si>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</si>
  <si>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</si>
  <si>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</si>
  <si>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</si>
  <si>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</si>
  <si>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</si>
  <si>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</si>
  <si>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</si>
  <si>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</si>
  <si>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</si>
  <si>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</si>
  <si>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</si>
  <si>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</si>
  <si>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</si>
  <si>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</si>
  <si>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</si>
  <si>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</si>
  <si>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</si>
  <si>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</si>
  <si>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</si>
  <si>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</si>
  <si>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</si>
  <si>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</si>
  <si>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</si>
  <si>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</si>
  <si>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</si>
  <si>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</si>
  <si>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</si>
  <si>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</si>
  <si>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</si>
  <si>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</si>
  <si>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</si>
  <si>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</si>
  <si>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</si>
  <si>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</si>
  <si>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</si>
  <si>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</si>
  <si>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</si>
  <si>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</si>
  <si>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</si>
  <si>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</si>
  <si>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</si>
  <si>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</si>
  <si>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</si>
  <si>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</si>
  <si>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</si>
  <si>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</si>
  <si>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</si>
  <si>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</si>
  <si>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</si>
  <si>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</si>
  <si>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</si>
  <si>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</si>
  <si>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</si>
  <si>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</si>
  <si>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</si>
  <si>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</si>
  <si>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</si>
  <si>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</si>
  <si>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</si>
  <si>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</si>
  <si>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</si>
  <si>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</si>
  <si>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</si>
  <si>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</si>
  <si>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</si>
  <si>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</si>
  <si>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</si>
  <si>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</si>
  <si>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</si>
  <si>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</si>
  <si>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</si>
  <si>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</si>
  <si>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</si>
  <si>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</si>
  <si>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</si>
  <si>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</si>
  <si>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</si>
  <si>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</si>
  <si>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</si>
  <si>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</si>
  <si>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</si>
  <si>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</si>
  <si>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</si>
  <si>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</si>
  <si>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</si>
  <si>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</si>
  <si>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</si>
  <si>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</si>
  <si>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</si>
  <si>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</si>
  <si>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</si>
  <si>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</si>
  <si>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</si>
  <si>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</si>
  <si>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</si>
  <si>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</si>
  <si>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</si>
  <si>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</si>
  <si>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</si>
  <si>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</si>
  <si>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</si>
  <si>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</si>
  <si>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</si>
  <si>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</si>
  <si>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</si>
  <si>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</si>
  <si>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</si>
  <si>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</si>
  <si>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</si>
  <si>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</si>
  <si>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</si>
  <si>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</si>
  <si>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</si>
  <si>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</si>
  <si>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</si>
  <si>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</si>
  <si>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</si>
  <si>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</si>
  <si>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</si>
  <si>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</si>
  <si>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</si>
  <si>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</si>
  <si>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</si>
  <si>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</si>
  <si>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</si>
  <si>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</si>
  <si>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</si>
  <si>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</si>
  <si>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</si>
  <si>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</si>
  <si>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</si>
  <si>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</si>
  <si>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</si>
  <si>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</si>
  <si>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</si>
  <si>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</si>
  <si>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</si>
  <si>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</si>
  <si>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</si>
  <si>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</si>
  <si>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</si>
  <si>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</si>
  <si>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</si>
  <si>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</si>
  <si>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</si>
  <si>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</si>
  <si>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</si>
  <si>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</si>
  <si>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</si>
  <si>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</si>
  <si>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</si>
  <si>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</si>
  <si>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</si>
  <si>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</si>
  <si>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</si>
  <si>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</si>
  <si>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</si>
  <si>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</si>
  <si>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</si>
  <si>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</si>
  <si>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</si>
  <si>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</si>
  <si>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</si>
  <si>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</si>
  <si>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</si>
  <si>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</si>
  <si>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</si>
  <si>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</si>
  <si>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</si>
  <si>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</si>
  <si>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</si>
  <si>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</si>
  <si>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</si>
  <si>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</si>
  <si>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</si>
  <si>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</si>
  <si>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</si>
  <si>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</si>
  <si>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</si>
  <si>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</si>
  <si>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</si>
  <si>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</si>
  <si>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</si>
  <si>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</si>
  <si>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</si>
  <si>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</si>
  <si>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</si>
  <si>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</si>
  <si>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</si>
  <si>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</si>
  <si>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</si>
  <si>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</si>
  <si>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</si>
  <si>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</si>
  <si>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</si>
  <si>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</si>
  <si>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</si>
  <si>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</si>
  <si>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</si>
  <si>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</si>
  <si>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</si>
  <si>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</si>
  <si>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</si>
  <si>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</si>
  <si>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</si>
  <si>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</si>
  <si>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</si>
  <si>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</si>
  <si>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</si>
  <si>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</si>
  <si>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</si>
  <si>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</si>
  <si>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</si>
  <si>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</si>
  <si>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</si>
  <si>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</si>
  <si>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</si>
  <si>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</si>
  <si>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</si>
  <si>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</si>
  <si>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</si>
  <si>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</si>
  <si>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</si>
  <si>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</si>
  <si>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</si>
  <si>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</si>
  <si>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</si>
  <si>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</si>
  <si>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</si>
  <si>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</si>
  <si>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</si>
  <si>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</si>
  <si>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</si>
  <si>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</si>
  <si>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</si>
  <si>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</si>
  <si>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</si>
  <si>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</si>
  <si>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</si>
  <si>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</si>
  <si>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</si>
  <si>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</si>
  <si>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</si>
  <si>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</si>
  <si>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</si>
  <si>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</si>
  <si>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</si>
  <si>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</si>
  <si>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</si>
  <si>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</si>
  <si>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</si>
  <si>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</si>
  <si>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</si>
  <si>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</si>
  <si>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</si>
  <si>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</si>
  <si>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</si>
  <si>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</si>
  <si>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</si>
  <si>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</si>
  <si>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</si>
  <si>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</si>
  <si>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</si>
  <si>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</si>
  <si>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</si>
  <si>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</si>
  <si>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</si>
  <si>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</si>
  <si>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</si>
  <si>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</si>
  <si>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</si>
  <si>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</si>
  <si>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</si>
  <si>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</si>
  <si>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</si>
  <si>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</si>
  <si>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</si>
  <si>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</si>
  <si>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</si>
  <si>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</si>
  <si>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</si>
  <si>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</si>
  <si>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</si>
  <si>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</si>
  <si>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</si>
  <si>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</si>
  <si>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</si>
  <si>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</si>
  <si>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</si>
  <si>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</si>
  <si>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</si>
  <si>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</si>
  <si>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</si>
  <si>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</si>
  <si>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</si>
  <si>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</si>
  <si>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</si>
  <si>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</si>
  <si>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</si>
  <si>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</si>
  <si>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</si>
  <si>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</si>
  <si>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</si>
  <si>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</si>
  <si>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</si>
  <si>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</si>
  <si>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</si>
  <si>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</si>
  <si>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</si>
  <si>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</si>
  <si>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</si>
  <si>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</si>
  <si>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</si>
  <si>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</si>
  <si>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</si>
  <si>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</si>
  <si>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</si>
  <si>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</si>
  <si>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</si>
  <si>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</si>
  <si>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</si>
  <si>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</si>
  <si>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</si>
  <si>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</si>
  <si>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</si>
  <si>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</si>
  <si>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</si>
  <si>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</si>
  <si>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</si>
  <si>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</si>
  <si>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</si>
  <si>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</si>
  <si>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</si>
  <si>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</si>
  <si>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</si>
  <si>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</si>
  <si>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</si>
  <si>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</si>
  <si>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</si>
  <si>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</si>
  <si>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</si>
  <si>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</si>
  <si>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</si>
  <si>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</si>
  <si>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</si>
  <si>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</si>
  <si>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</si>
  <si>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</si>
  <si>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</si>
  <si>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</si>
  <si>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</si>
  <si>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</si>
  <si>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</si>
  <si>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</si>
  <si>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</si>
  <si>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</si>
  <si>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</si>
  <si>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</si>
  <si>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</si>
  <si>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</si>
  <si>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</si>
  <si>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</si>
  <si>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</si>
  <si>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</si>
  <si>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</si>
  <si>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</si>
  <si>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</si>
  <si>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</si>
  <si>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</si>
  <si>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</si>
  <si>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</si>
  <si>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</si>
  <si>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</si>
  <si>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</si>
  <si>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</si>
  <si>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</si>
  <si>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</si>
  <si>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</si>
  <si>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</si>
  <si>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</si>
  <si>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</si>
  <si>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</si>
  <si>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</si>
  <si>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</si>
  <si>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</si>
  <si>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</si>
  <si>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</si>
  <si>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</si>
  <si>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</si>
  <si>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</si>
  <si>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</si>
  <si>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</si>
  <si>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</si>
  <si>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</si>
  <si>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</si>
  <si>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</si>
  <si>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</si>
  <si>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</si>
  <si>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</si>
  <si>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</si>
  <si>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</si>
  <si>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</si>
  <si>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</si>
  <si>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</si>
  <si>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</si>
  <si>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</si>
  <si>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</si>
  <si>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</si>
  <si>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</si>
  <si>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</si>
  <si>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</si>
  <si>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</si>
  <si>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</si>
  <si>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</si>
  <si>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</si>
  <si>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</si>
  <si>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</si>
  <si>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</si>
  <si>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</si>
  <si>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</si>
  <si>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</si>
  <si>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</si>
  <si>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</si>
  <si>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</si>
  <si>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</si>
  <si>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</si>
  <si>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</si>
  <si>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</si>
  <si>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</si>
  <si>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</si>
  <si>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</si>
  <si>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</si>
  <si>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</si>
  <si>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</si>
  <si>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</si>
  <si>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</si>
  <si>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</si>
  <si>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</si>
  <si>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</si>
  <si>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</si>
  <si>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</si>
  <si>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</si>
  <si>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</si>
  <si>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</si>
  <si>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</si>
  <si>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</si>
  <si>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</si>
  <si>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</si>
  <si>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</si>
  <si>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</si>
  <si>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</si>
  <si>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</si>
  <si>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</si>
  <si>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</si>
  <si>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</si>
  <si>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</si>
  <si>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</si>
  <si>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</si>
  <si>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</si>
  <si>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</si>
  <si>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</si>
  <si>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</si>
  <si>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</si>
  <si>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</si>
  <si>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</si>
  <si>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</si>
  <si>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</si>
  <si>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</si>
  <si>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</si>
  <si>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</si>
  <si>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</si>
  <si>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</si>
  <si>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</si>
  <si>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</si>
  <si>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</si>
  <si>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</si>
  <si>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</si>
  <si>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</si>
  <si>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</si>
  <si>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</si>
  <si>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</si>
  <si>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</si>
  <si>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</si>
  <si>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</si>
  <si>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</si>
  <si>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</si>
  <si>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</si>
  <si>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</si>
  <si>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</si>
  <si>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</si>
  <si>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</si>
  <si>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</si>
  <si>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</si>
  <si>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</si>
  <si>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</si>
  <si>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</si>
  <si>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</si>
  <si>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</si>
  <si>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</si>
  <si>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</si>
  <si>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</si>
  <si>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</si>
  <si>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</si>
  <si>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</si>
  <si>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</si>
  <si>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</si>
  <si>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</si>
  <si>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</si>
  <si>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</si>
  <si>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</si>
  <si>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</si>
  <si>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</si>
  <si>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</si>
  <si>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</si>
  <si>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</si>
  <si>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</si>
  <si>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</si>
  <si>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</si>
  <si>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</si>
  <si>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</si>
  <si>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</si>
  <si>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</si>
  <si>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</si>
  <si>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</si>
  <si>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</si>
  <si>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</si>
  <si>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</si>
  <si>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</si>
  <si>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</si>
  <si>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</si>
  <si>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</si>
  <si>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</si>
  <si>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</si>
  <si>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</si>
  <si>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</si>
  <si>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</si>
  <si>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</si>
  <si>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</si>
  <si>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</si>
  <si>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</si>
  <si>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</si>
  <si>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</si>
  <si>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</si>
  <si>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</si>
  <si>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</si>
  <si>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</si>
  <si>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</si>
  <si>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</si>
  <si>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</si>
  <si>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</si>
  <si>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</si>
  <si>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</si>
  <si>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</si>
  <si>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</si>
  <si>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</si>
  <si>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</si>
  <si>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</si>
  <si>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</si>
  <si>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</si>
  <si>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</si>
  <si>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</si>
  <si>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</si>
  <si>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</si>
  <si>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</si>
  <si>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</si>
  <si>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</si>
  <si>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</si>
  <si>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</si>
  <si>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</si>
  <si>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</si>
  <si>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</si>
  <si>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</si>
  <si>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</si>
  <si>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</si>
  <si>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</si>
  <si>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</si>
  <si>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</si>
  <si>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</si>
  <si>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</si>
  <si>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</si>
  <si>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</si>
  <si>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</si>
  <si>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</si>
  <si>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</si>
  <si>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</si>
  <si>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</si>
  <si>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</si>
  <si>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</si>
  <si>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</si>
  <si>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</si>
  <si>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</si>
  <si>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</si>
  <si>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</si>
  <si>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</si>
  <si>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</si>
  <si>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</si>
  <si>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</si>
  <si>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</si>
  <si>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</si>
  <si>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</si>
  <si>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</si>
  <si>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</si>
  <si>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</si>
  <si>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</si>
  <si>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</si>
  <si>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</si>
  <si>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</si>
  <si>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</si>
  <si>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</si>
  <si>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</si>
  <si>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</si>
  <si>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</si>
  <si>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</si>
  <si>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NO PCM</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</si>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</sst>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285.7715023148121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5.2761898148091859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45948.719928240738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45948.719928240738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45948.719928240738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45948.719928240738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45948.719928240738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45948.719928240738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45948.719928240738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45948.719928240738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45948.719928240738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45948.719928240738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45948.719928240738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45948.719928240738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45948.719928240738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45948.719928240738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45948.719928240738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45948.719928240738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45948.719928240738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45948.719928240738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45948.719928240738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45948.719928240738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45948.719928240738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45948.719928240738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45948.719928240738</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45948.719928240738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45948.719928240738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45948.719928240738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45948.719928240738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45948.719928240738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45948.719928240738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45948.719928240738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45948.719928240738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45948.719928240738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45948.719928240738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45948.719928240738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45948.719928240738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45948.719928240738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45948.719928240738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45948.719928240738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45948.719928240738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45948.719928240738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45948.719928240738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45948.719928240738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45948.719928240738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45948.719928240738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45948.719928240738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45948.719928240738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45948.719928240738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45948.719928240738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45948.719928240738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45948.719928240738</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45948.719928240738</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45948.719928240738</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45948.719928240738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45948.719928240738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45948.719928240738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45948.719928240738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45948.719928240738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45948.719928240738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45948.719928240738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45948.719928240738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45948.719928240738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45948.719928240738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45948.719928240738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45948.719928240738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45948.719928240738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45948.719928240738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45948.719928240738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45948.719928240738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45948.719928240738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45948.719928240738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45948.719928240738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45948.719928240738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45948.719928240738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45948.719928240738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45948.719928240738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45948.719928240738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45948.719928240738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45948.719928240738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45948.719928240738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45948.719928240738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45948.719928240738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45948.719928240738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45948.719928240738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45948.719928240738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45948.719928240738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45948.719928240738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45948.719928240738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45948.719928240738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45948.719928240738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45948.719928240738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45948.719928240738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45948.719928240738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45948.719928240738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45948.719928240738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45948.719928240738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45948.719928240738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45948.719928240738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45948.719928240738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45948.719928240738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45948.719928240738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45948.719928240738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45948.719928240738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45948.719928240738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45948.719928240738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45948.719928240738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45948.719928240738</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45948.719928240738</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45948.719928240738</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141.99284490740683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123.72009027777676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4.2241527777732699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45948.719928240738</v>
      </c>
      <c r="H6" s="117"/>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45948.719928240738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45948.719928240738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45948.719928240738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45948.719928240738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45948.719928240738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45948.719928240738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45948.719928240738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45948.719928240738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45948.719928240738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45948.719928240738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45948.719928240738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45948.719928240738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45948.719928240738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45948.719928240738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45948.719928240738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45948.719928240738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45948.719928240738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45948.719928240738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45948.719928240738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45948.719928240738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45948.719928240738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45948.719928240738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45948.719928240738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45948.719928240738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45948.719928240738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45948.719928240738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45948.719928240738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45948.719928240738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45948.719928240738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45948.719928240738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45948.719928240738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45948.719928240738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45948.719928240738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45948.719928240738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45948.719928240738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45948.719928240738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45948.719928240738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45948.719928240738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45948.719928240738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45948.719928240738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45948.719928240738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45948.719928240738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45948.719928240738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45948.719928240738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45948.719928240738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45948.719928240738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45948.719928240738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45948.719928240738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45948.719928240738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45948.719928240738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45948.719928240738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45948.719928240738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45948.719928240738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45948.719928240738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45948.719928240738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45948.719928240738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45948.719928240738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45948.719928240738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45948.719928240738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45948.719928240738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45948.719928240738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45948.719928240738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45948.719928240738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45948.719928240738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45948.719928240738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45948.719928240738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45948.719928240738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45948.719928240738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45948.719928240738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45948.719928240738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45948.719928240738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45948.719928240738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45948.719928240738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45948.719928240738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45948.719928240738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45948.719928240738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45948.719928240738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45948.719928240738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45948.719928240738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45948.719928240738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45948.719928240738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45948.719928240738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45948.719928240738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45948.719928240738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45948.719928240738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45948.719928240738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45948.719928240738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45948.719928240738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45948.719928240738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45948.719928240738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45948.719928240738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45948.719928240738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45948.719928240738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7.7312499997788109E-2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45948.719928240738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45948.719928240738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45948.719928240738</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45948.719928240738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45948.719928240738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45948.719928240738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45948.719928240738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45948.719928240738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45948.719928240738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45948.719928240738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45948.719928240738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45948.719928240738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45948.719928240738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45948.719928240738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45948.719928240738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45948.719928240738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45948.719928240738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45948.719928240738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45948.719928240738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45948.719928240738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45948.719928240738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45948.719928240738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45948.719928240738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45948.719928240738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45948.719928240738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45948.719928240738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45948.719928240738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45948.719928240738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45948.719928240738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45948.719928240738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45948.719928240738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45948.719928240738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45948.719928240738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45948.719928240738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45948.719928240738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45948.719928240738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45948.719928240738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45948.719928240738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45948.719928240738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45948.719928240738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45948.719928240738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45948.719928240738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45948.719928240738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45948.719928240738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45948.719928240738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45948.719928240738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45948.719928240738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45948.719928240738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45948.719928240738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45948.719928240738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45948.719928240738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45948.719928240738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45948.719928240738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45948.719928240738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45948.719928240738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45948.719928240738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45948.719928240738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45948.719928240738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45948.719928240738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45948.719928240738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45948.719928240738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45948.719928240738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45948.719928240738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45948.719928240738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45948.719928240738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45948.719928240738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45948.719928240738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45948.719928240738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45948.719928240738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45948.719928240738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45948.719928240738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45948.719928240738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45948.719928240738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45948.719928240738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45948.719928240738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45948.719928240738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45948.719928240738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45948.719928240738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45948.719928240738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45948.719928240738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45948.719928240738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45948.719928240738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45948.719928240738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45948.719928240738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45948.719928240738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45948.719928240738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45948.719928240738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45948.719928240738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45948.719928240738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45948.719928240738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45948.719928240738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45948.719928240738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45948.719928240738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45948.719928240738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45948.719928240738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45948.719928240738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45948.719928240738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45948.719928240738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45948.719928240738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45948.719928240738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45948.719928240738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45948.719928240738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45948.719928240738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45948.719928240738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45948.719928240738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45948.719928240738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45948.719928240738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45948.719928240738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45948.719928240738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45948.719928240738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45948.719928240738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45948.719928240738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45948.719928240738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45948.719928240738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45948.719928240738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45948.719928240738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45948.719928240738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45948.719928240738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45948.719928240738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45948.719928240738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45948.719928240738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45948.719928240738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45948.719928240738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45948.719928240738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45948.719928240738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45948.719928240738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45948.719928240738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45948.719928240738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45948.719928240738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45948.719928240738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45948.719928240738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45948.719928240738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45948.719928240738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45948.719928240738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45948.719928240738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45948.719928240738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45948.719928240738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45948.719928240738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45948.719928240738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45948.719928240738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45948.719928240738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45948.719928240738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45948.719928240738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45948.719928240738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45948.719928240738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45948.719928240738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45948.719928240738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45948.719928240738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45948.719928240738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45948.719928240738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45948.719928240738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45948.719928240738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45948.719928240738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45948.719928240738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45948.719928240738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45948.719928240738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45948.719928240738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45948.719928240738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45948.719928240738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45948.719928240738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45948.719928240738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45948.719928240738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45948.719928240738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45948.719928240738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45948.719928240738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45948.719928240738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45948.719928240738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45948.719928240738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45948.719928240738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45948.719928240738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45948.719928240738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45948.719928240738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45948.719928240738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45948.719928240738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45948.719928240738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45948.719928240738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45948.719928240738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45948.719928240738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45948.719928240738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45948.719928240738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45948.719928240738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45948.719928240738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45948.719928240738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45948.719928240738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45948.719928240738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45948.719928240738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45948.719928240738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45948.719928240738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45948.719928240738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45948.719928240738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45948.719928240738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45948.719928240738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45948.719928240738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45948.719928240738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45948.719928240738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45948.719928240738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45948.719928240738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45948.719928240738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45948.719928240738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45948.719928240738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45948.719928240738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45948.719928240738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45948.719928240738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45948.719928240738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45948.719928240738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45948.719928240738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45948.719928240738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45948.719928240738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45948.719928240738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45948.719928240738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45948.719928240738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45948.719928240738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45948.719928240738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45948.719928240738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45948.719928240738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45948.719928240738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45948.719928240738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45948.719928240738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45948.719928240738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45948.719928240738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45948.719928240738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45948.719928240738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45948.719928240738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45948.719928240738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45948.719928240738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45948.719928240738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45948.719928240738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45948.719928240738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45948.719928240738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45948.719928240738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45948.719928240738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45948.719928240738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45948.719928240738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45948.719928240738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45948.719928240738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45948.719928240738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45948.719928240738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45948.719928240738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45948.719928240738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45948.719928240738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45948.719928240738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45948.719928240738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45948.719928240738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45948.719928240738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45948.719928240738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45948.719928240738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45948.719928240738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45948.719928240738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45948.719928240738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45948.719928240738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45948.719928240738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45948.719928240738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45948.719928240738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45948.719928240738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45948.719928240738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45948.719928240738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45948.719928240738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45948.719928240738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45948.719928240738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45948.719928240738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45948.719928240738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45948.719928240738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45948.719928240738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45948.719928240738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45948.719928240738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45948.719928240738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45948.719928240738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45948.719928240738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45948.719928240738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45948.719928240738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45948.719928240738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45948.719928240738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45948.719928240738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45948.719928240738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45948.719928240738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45948.719928240738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45948.719928240738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45948.719928240738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45948.719928240738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45948.719928240738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45948.719928240738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45948.719928240738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45948.719928240738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45948.719928240738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45948.719928240738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45948.719928240738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45948.719928240738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45948.719928240738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45948.719928240738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45948.719928240738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45948.719928240738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45948.719928240738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45948.719928240738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45948.719928240738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45948.719928240738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45948.719928240738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45948.719928240738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45948.719928240738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45948.719928240738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45948.719928240738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45948.719928240738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45948.719928240738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45948.719928240738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45948.719928240738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45948.719928240738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45948.719928240738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45948.719928240738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45948.719928240738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45948.719928240738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45948.719928240738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45948.719928240738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45948.719928240738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45948.719928240738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45948.719928240738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45948.719928240738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45948.719928240738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45948.719928240738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45948.719928240738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45948.719928240738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45948.719928240738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45948.719928240738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45948.719928240738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45948.719928240738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45948.719928240738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45948.719928240738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45948.719928240738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45948.719928240738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45948.719928240738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45948.719928240738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45948.719928240738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45948.719928240738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45948.719928240738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45948.719928240738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45948.719928240738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45948.719928240738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45948.719928240738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45948.719928240738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45948.719928240738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45948.719928240738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45948.719928240738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45948.719928240738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45948.719928240738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45948.719928240738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45948.719928240738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45948.719928240738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45948.719928240738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45948.719928240738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45948.719928240738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45948.719928240738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45948.719928240738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45948.719928240738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45948.719928240738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45948.719928240738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45948.719928240738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45948.719928240738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45948.719928240738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45948.719928240738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45948.719928240738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45948.719928240738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45948.719928240738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45948.719928240738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45948.719928240738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45948.719928240738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45948.719928240738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45948.719928240738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45948.719928240738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45948.719928240738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45948.719928240738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45948.719928240738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45948.719928240738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45948.719928240738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45948.719928240738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45948.719928240738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45948.719928240738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45948.719928240738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45948.719928240738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45948.719928240738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45948.719928240738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45948.719928240738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45948.719928240738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45948.719928240738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45948.719928240738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45948.719928240738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45948.719928240738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45948.719928240738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45948.719928240738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45948.719928240738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45948.719928240738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45948.719928240738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45948.719928240738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45948.719928240738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45948.719928240738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45948.719928240738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45948.719928240738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45948.719928240738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45948.719928240738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45948.719928240738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45948.719928240738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45948.719928240738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45948.719928240738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45948.719928240738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45948.719928240738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45948.719928240738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45948.719928240738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45948.719928240738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45948.719928240738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45948.719928240738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45948.719928240738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45948.719928240738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45948.719928240738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45948.719928240738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45948.719928240738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45948.719928240738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45948.719928240738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45948.719928240738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45948.719928240738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45948.719928240738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45948.719928240738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45948.719928240738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45948.719928240738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45948.719928240738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45948.719928240738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45948.719928240738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45948.719928240738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45948.719928240738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45948.719928240738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45948.719928240738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45948.719928240738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45948.719928240738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45948.719928240738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45948.719928240738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45948.719928240738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45948.719928240738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45948.719928240738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45948.719928240738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45948.719928240738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45948.719928240738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45948.719928240738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45948.719928240738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45948.719928240738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45948.719928240738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45948.719928240738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45948.719928240738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45948.719928240738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45948.719928240738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45948.719928240738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45948.719928240738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45948.719928240738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45948.719928240738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45948.719928240738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45948.719928240738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45948.719928240738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45948.719928240738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45948.719928240738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45948.719928240738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45948.719928240738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45948.719928240738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45948.719928240738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45948.719928240738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45948.719928240738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45948.719928240738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45948.719928240738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45948.719928240738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45948.719928240738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45948.719928240738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45948.719928240738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45948.719928240738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45948.719928240738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45948.719928240738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45948.719928240738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45948.719928240738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45948.719928240738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45948.719928240738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45948.719928240738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45948.719928240738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45948.719928240738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45948.719928240738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45948.719928240738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45948.719928240738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45948.719928240738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45948.719928240738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45948.719928240738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45948.719928240738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45948.719928240738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45948.719928240738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45948.719928240738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45948.719928240738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45948.719928240738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45948.719928240738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45948.719928240738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45948.719928240738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45948.719928240738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45948.719928240738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45948.719928240738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45948.719928240738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45948.719928240738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45948.719928240738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45948.719928240738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45948.719928240738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45948.719928240738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45948.719928240738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45948.719928240738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45948.719928240738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45948.719928240738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45948.719928240738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45948.719928240738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45948.719928240738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45948.719928240738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45948.719928240738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45948.719928240738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45948.719928240738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45948.719928240738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45948.719928240738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45948.719928240738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45948.719928240738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45948.719928240738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45948.719928240738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45948.719928240738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45948.719928240738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45948.719928240738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45948.719928240738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45948.719928240738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45948.719928240738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45948.719928240738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45948.719928240738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45948.719928240738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45948.719928240738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45948.719928240738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45948.719928240738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45948.719928240738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45948.719928240738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45948.719928240738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45948.719928240738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45948.719928240738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45948.719928240738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45948.719928240738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45948.719928240738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45948.719928240738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45948.719928240738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45948.719928240738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45948.719928240738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45948.719928240738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45948.719928240738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45948.719928240738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45948.719928240738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45948.719928240738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45948.719928240738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45948.719928240738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45948.719928240738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45948.719928240738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45948.719928240738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45948.719928240738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45948.719928240738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45948.719928240738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45948.719928240738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45948.719928240738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45948.719928240738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45948.719928240738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45948.719928240738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45948.719928240738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45948.719928240738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45948.719928240738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45948.719928240738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45948.719928240738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45948.719928240738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45948.719928240738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45948.719928240738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45948.719928240738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45948.719928240738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45948.719928240738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45948.719928240738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45948.719928240738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45948.719928240738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45948.719928240738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45948.719928240738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45948.719928240738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45948.719928240738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45948.719928240738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45948.719928240738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45948.719928240738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45948.719928240738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45948.719928240738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45948.719928240738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45948.719928240738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45948.719928240738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45948.719928240738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45948.719928240738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45948.719928240738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45948.719928240738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45948.719928240738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45948.719928240738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45948.719928240738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45948.719928240738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45948.719928240738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45948.719928240738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45948.719928240738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45948.719928240738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45948.719928240738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45948.719928240738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45948.719928240738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45948.719928240738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45948.719928240738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45948.719928240738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45948.719928240738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45948.719928240738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45948.719928240738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45948.719928240738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45948.719928240738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45948.719928240738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45948.719928240738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45948.719928240738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45948.719928240738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45948.719928240738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45948.719928240738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45948.719928240738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45948.719928240738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45948.719928240738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45948.719928240738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45948.719928240738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45948.719928240738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45948.719928240738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45948.719928240738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45948.719928240738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45948.719928240738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45948.719928240738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45948.719928240738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45948.719928240738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45948.719928240738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45948.719928240738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45948.719928240738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45948.719928240738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45948.719928240738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45948.719928240738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45948.719928240738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45948.719928240738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45948.719928240738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45948.719928240738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45948.719928240738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45948.719928240738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45948.719928240738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45948.719928240738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45948.719928240738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45948.719928240738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45948.719928240738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45948.719928240738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45948.719928240738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45948.719928240738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45948.719928240738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45948.719928240738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45948.719928240738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45948.719928240738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45948.719928240738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45948.719928240738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45948.719928240738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45948.719928240738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45948.719928240738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45948.719928240738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45948.719928240738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45948.719928240738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45948.719928240738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45948.719928240738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45948.719928240738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45948.719928240738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45948.719928240738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45948.719928240738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45948.719928240738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45948.719928240738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45948.719928240738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45948.719928240738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45948.719928240738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45948.719928240738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45948.719928240738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45948.719928240738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45948.719928240738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45948.719928240738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45948.719928240738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45948.719928240738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45948.719928240738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45948.719928240738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45948.719928240738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45948.719928240738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45948.719928240738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45948.719928240738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45948.719928240738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45948.719928240738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45948.719928240738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45948.719928240738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45948.719928240738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45948.719928240738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45948.719928240738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45948.719928240738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45948.719928240738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45948.719928240738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45948.719928240738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45948.719928240738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45948.719928240738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45948.719928240738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45948.719928240738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45948.719928240738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45948.719928240738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45948.719928240738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45948.719928240738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45948.719928240738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45948.719928240738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45948.719928240738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45948.719928240738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45948.719928240738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45948.719928240738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45948.719928240738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45948.719928240738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45948.719928240738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45948.719928240738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45948.719928240738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45948.719928240738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45948.719928240738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45948.719928240738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45948.719928240738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45948.719928240738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45948.719928240738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45948.719928240738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45948.719928240738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45948.719928240738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45948.719928240738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45948.719928240738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45948.719928240738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45948.719928240738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45948.719928240738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45948.719928240738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45948.719928240738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45948.719928240738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45948.719928240738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45948.719928240738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45948.719928240738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45948.719928240738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45948.719928240738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45948.719928240738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45948.719928240738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45948.719928240738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45948.719928240738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45948.719928240738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45948.719928240738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45948.719928240738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45948.719928240738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45948.719928240738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45948.719928240738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45948.719928240738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45948.719928240738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45948.719928240738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45948.719928240738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45948.719928240738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45948.719928240738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45948.719928240738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45948.719928240738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45948.719928240738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45948.719928240738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45948.719928240738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45948.719928240738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45948.719928240738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45948.719928240738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45948.719928240738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45948.719928240738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45948.719928240738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45948.719928240738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45948.719928240738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45948.719928240738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45948.719928240738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45948.719928240738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45948.719928240738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45948.719928240738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45948.719928240738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45948.719928240738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45948.719928240738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45948.719928240738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45948.719928240738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45948.719928240738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45948.719928240738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45948.719928240738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45948.719928240738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45948.719928240738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45948.719928240738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45948.719928240738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45948.719928240738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45948.719928240738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45948.719928240738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45948.719928240738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45948.719928240738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45948.719928240738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45948.719928240738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45948.719928240738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45948.719928240738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45948.719928240738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45948.719928240738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45948.719928240738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45948.719928240738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45948.719928240738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45948.719928240738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45948.719928240738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45948.719928240738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45948.719928240738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45948.719928240738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45948.719928240738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45948.719928240738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45948.719928240738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45948.719928240738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45948.719928240738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45948.719928240738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45948.719928240738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45948.719928240738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45948.719928240738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45948.719928240738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45948.719928240738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45948.719928240738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45948.719928240738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45948.719928240738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45948.719928240738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45948.719928240738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45948.719928240738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45948.719928240738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45948.719928240738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45948.719928240738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45948.719928240738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45948.719928240738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45948.719928240738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45948.719928240738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45948.719928240738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45948.719928240738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45948.719928240738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45948.719928240738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45948.719928240738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45948.719928240738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45948.719928240738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45948.719928240738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45948.719928240738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45948.719928240738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45948.719928240738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45948.719928240738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45948.719928240738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45948.719928240738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45948.719928240738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45948.719928240738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45948.719928240738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45948.719928240738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45948.719928240738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45948.719928240738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45948.719928240738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45948.719928240738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45948.719928240738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45948.719928240738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45948.719928240738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45948.719928240738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45948.719928240738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45948.719928240738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45948.719928240738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45948.719928240738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45948.719928240738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45948.719928240738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45948.719928240738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45948.719928240738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45948.719928240738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45948.719928240738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45948.719928240738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45948.719928240738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45948.719928240738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45948.719928240738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45948.719928240738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45948.719928240738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45948.719928240738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45948.719928240738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45948.719928240738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45948.719928240738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45948.719928240738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45948.719928240738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45948.719928240738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45948.719928240738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45948.719928240738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45948.719928240738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45948.719928240738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45948.719928240738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45948.719928240738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45948.719928240738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45948.719928240738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45948.719928240738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45948.719928240738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45948.719928240738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45948.719928240738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45948.719928240738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45948.719928240738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45948.719928240738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45948.719928240738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45948.719928240738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45948.719928240738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45948.719928240738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45948.719928240738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45948.719928240738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45948.719928240738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45948.719928240738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45948.719928240738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45948.719928240738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45948.719928240738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45948.719928240738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45948.719928240738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45948.719928240738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45948.719928240738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45948.719928240738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45948.719928240738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45948.719928240738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45948.719928240738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45948.719928240738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45948.719928240738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45948.719928240738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45948.719928240738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45948.719928240738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45948.719928240738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45948.719928240738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45948.719928240738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45948.719928240738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45948.719928240738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45948.719928240738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45948.719928240738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45948.719928240738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45948.719928240738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45948.719928240738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45948.719928240738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45948.719928240738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45948.719928240738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45948.719928240738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45948.719928240738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45948.719928240738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45948.719928240738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45948.719928240738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45948.719928240738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45948.719928240738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45948.719928240738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45948.719928240738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45948.719928240738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45948.719928240738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45948.719928240738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45948.719928240738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45948.719928240738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45948.719928240738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45948.719928240738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45948.719928240738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45948.719928240738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45948.719928240738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45948.719928240738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45948.719928240738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45948.719928240738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45948.719928240738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45948.719928240738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45948.719928240738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45948.719928240738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45948.719928240738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45948.719928240738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45948.719928240738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45948.719928240738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45948.719928240738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45948.719928240738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45948.719928240738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45948.719928240738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45948.719928240738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45948.719928240738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45948.719928240738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45948.719928240738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45948.719928240738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45948.719928240738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45948.719928240738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45948.719928240738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45948.719928240738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45948.719928240738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45948.719928240738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45948.719928240738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45948.719928240738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45948.719928240738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45948.719928240738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45948.719928240738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45948.719928240738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45948.719928240738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45948.719928240738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45948.719928240738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45948.719928240738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45948.719928240738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45948.719928240738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45948.719928240738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45948.719928240738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45948.719928240738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45948.719928240738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45948.719928240738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45948.719928240738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45948.719928240738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45948.719928240738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45948.719928240738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45948.719928240738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45948.719928240738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45948.719928240738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45948.719928240738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45948.719928240738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45948.719928240738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45948.719928240738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45948.719928240738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45948.719928240738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45948.719928240738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45948.719928240738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45948.719928240738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45948.719928240738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45948.719928240738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45948.719928240738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45948.719928240738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45948.719928240738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45948.719928240738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45948.719928240738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45948.719928240738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45948.719928240738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45948.719928240738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45948.719928240738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45948.719928240738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45948.719928240738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45948.719928240738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45948.719928240738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45948.719928240738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45948.719928240738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45948.719928240738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45948.719928240738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45948.719928240738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45948.719928240738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45948.719928240738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45948.719928240738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45948.719928240738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45948.719928240738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45948.719928240738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45948.719928240738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45948.719928240738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45948.719928240738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45948.719928240738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45948.719928240738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45948.719928240738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45948.719928240738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45948.719928240738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45948.719928240738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45948.719928240738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45948.719928240738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45948.719928240738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45948.719928240738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45948.719928240738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45948.719928240738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45948.719928240738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45948.719928240738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45948.719928240738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45948.719928240738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45948.719928240738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45948.719928240738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45948.719928240738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45948.719928240738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45948.719928240738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45948.719928240738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45948.719928240738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45948.719928240738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45948.719928240738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45948.719928240738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45948.719928240738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45948.719928240738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45948.719928240738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45948.719928240738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45948.719928240738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45948.719928240738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45948.719928240738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45948.719928240738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45948.719928240738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45948.719928240738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45948.719928240738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45948.719928240738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45948.719928240738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45948.719928240738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45948.719928240738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45948.719928240738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45948.719928240738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45948.719928240738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45948.719928240738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45948.719928240738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45948.719928240738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45948.719928240738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45948.719928240738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45948.719928240738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45948.719928240738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45948.719928240738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45948.719928240738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45948.719928240738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45948.719928240738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45948.719928240738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45948.719928240738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45948.719928240738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45948.719928240738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45948.719928240738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45948.719928240738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45948.719928240738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45948.719928240738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45948.719928240738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45948.719928240738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45948.719928240738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45948.719928240738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45948.719928240738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45948.719928240738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45948.719928240738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45948.719928240738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45948.719928240738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45948.719928240738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45948.719928240738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45948.719928240738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45948.719928240738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45948.719928240738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45948.719928240738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45948.719928240738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45948.719928240738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45948.719928240738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45948.719928240738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45948.719928240738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45948.719928240738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45948.719928240738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45948.719928240738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45948.719928240738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45948.719928240738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45948.719928240738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45948.719928240738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45948.719928240738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45948.719928240738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45948.719928240738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45948.719928240738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45948.719928240738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45948.719928240738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45948.719928240738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45948.719928240738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45948.719928240738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45948.719928240738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45948.719928240738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45948.719928240738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45948.719928240738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45948.719928240738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45948.719928240738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45948.719928240738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45948.719928240738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45948.719928240738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45948.719928240738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45948.719928240738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45948.719928240738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45948.719928240738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45948.719928240738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45948.719928240738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45948.719928240738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45948.719928240738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45948.719928240738</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A12" sqref="A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245.23921064814203</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1.2248356481431983</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2</v>
      </c>
      <c r="D4" s="123" t="s">
        <v>39061</v>
      </c>
      <c r="E4" s="100" t="s">
        <v>38964</v>
      </c>
      <c r="F4" s="125">
        <v>45948.673854166664</v>
      </c>
      <c r="G4" s="126">
        <f ca="1">IFERROR(NOW()-F4,"")</f>
        <v>4.6074074074567761E-2</v>
      </c>
      <c r="H4" s="125">
        <v>45948.658796296295</v>
      </c>
      <c r="I4" s="121" t="str">
        <f>IFERROR(VLOOKUP(D4,DB!A:F,6,0),"")</f>
        <v>SCECO</v>
      </c>
      <c r="J4" s="121" t="str">
        <f>IFERROR(VLOOKUP(D4,DB!A:G,7,0),"")</f>
        <v>Vandalized</v>
      </c>
      <c r="K4" s="127" t="s">
        <v>39062</v>
      </c>
      <c r="L4" s="123" t="str">
        <f>IFERROR(VLOOKUP(D4,DB!A:I,9,0),"")</f>
        <v>Latis</v>
      </c>
    </row>
    <row r="5" spans="1:16" ht="15" customHeight="1">
      <c r="A5" s="121" t="s">
        <v>39063</v>
      </c>
      <c r="B5" s="121" t="str">
        <f>IFERROR(VLOOKUP(D5,DB!A:K,11,0),"")</f>
        <v>R4</v>
      </c>
      <c r="C5" s="122">
        <v>3</v>
      </c>
      <c r="D5" s="123" t="s">
        <v>35060</v>
      </c>
      <c r="E5" s="100" t="s">
        <v>38964</v>
      </c>
      <c r="F5" s="125"/>
      <c r="G5" s="126">
        <f ca="1">IFERROR(NOW()-F5,"")</f>
        <v>45948.719928240738</v>
      </c>
      <c r="H5" s="125"/>
      <c r="I5" s="121" t="str">
        <f>IFERROR(VLOOKUP(D5,DB!A:F,6,0),"")</f>
        <v>Generator-SG</v>
      </c>
      <c r="J5" s="121" t="str">
        <f>IFERROR(VLOOKUP(D5,DB!A:G,7,0),"")</f>
        <v>No BB Shifted</v>
      </c>
      <c r="K5" s="127" t="s">
        <v>39064</v>
      </c>
      <c r="L5" s="123" t="str">
        <f>IFERROR(VLOOKUP(D5,DB!A:I,9,0),"")</f>
        <v>Latis</v>
      </c>
    </row>
    <row r="6" spans="1:16" ht="15" customHeight="1">
      <c r="A6" s="121"/>
      <c r="B6" s="121" t="str">
        <f>IFERROR(VLOOKUP(D6,DB!A:K,11,0),"")</f>
        <v/>
      </c>
      <c r="C6" s="122"/>
      <c r="D6" s="95"/>
      <c r="E6" s="100"/>
      <c r="F6" s="125"/>
      <c r="G6" s="126">
        <f ca="1">IFERROR(NOW()-F6,"")</f>
        <v>45948.719928240738</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45948.719928240738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45948.719928240738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45948.719928240738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45948.719928240738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45948.719928240738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45948.719928240738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45948.719928240738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45948.719928240738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45948.719928240738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45948.719928240738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45948.719928240738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45948.719928240738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45948.719928240738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45948.719928240738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45948.719928240738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45948.719928240738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45948.719928240738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45948.719928240738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45948.719928240738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45948.719928240738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45948.719928240738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45948.719928240738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45948.719928240738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45948.719928240738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45948.719928240738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45948.719928240738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45948.719928240738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45948.719928240738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45948.719928240738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45948.719928240738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45948.719928240738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45948.719928240738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45948.719928240738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45948.719928240738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45948.719928240738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45948.719928240738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45948.719928240738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45948.719928240738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45948.719928240738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45948.719928240738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45948.719928240738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45948.719928240738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45948.719928240738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45948.719928240738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45948.719928240738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45948.719928240738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45948.719928240738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45948.719928240738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45948.719928240738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45948.719928240738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45948.719928240738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45948.719928240738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45948.719928240738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45948.719928240738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45948.719928240738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45948.719928240738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45948.719928240738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45948.719928240738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45948.719928240738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45948.719928240738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45948.719928240738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45948.719928240738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45948.719928240738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45948.719928240738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45948.719928240738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45948.719928240738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45948.719928240738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45948.719928240738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45948.719928240738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45948.719928240738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45948.719928240738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45948.719928240738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45948.719928240738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45948.719928240738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45948.719928240738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45948.719928240738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45948.719928240738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45948.719928240738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45948.719928240738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45948.719928240738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45948.719928240738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45948.719928240738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45948.719928240738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45948.719928240738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45948.719928240738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45948.719928240738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45948.719928240738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45948.719928240738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45948.719928240738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45948.719928240738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45948.719928240738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45948.719928240738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45948.719928240738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45948.719928240738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45948.719928240738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45948.719928240738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45948.719928240738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45948.719928240738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45948.719928240738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45948.719928240738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45948.719928240738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45948.719928240738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45948.719928240738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45948.719928240738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45948.719928240738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45948.719928240738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45948.719928240738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45948.719928240738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45948.719928240738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45948.719928240738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45948.719928240738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45948.719928240738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45948.719928240738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45948.719928240738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45948.719928240738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45948.719928240738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45948.719928240738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45948.719928240738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45948.719928240738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45948.719928240738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45948.719928240738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45948.719928240738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45948.719928240738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45948.719928240738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45948.719928240738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45948.719928240738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45948.719928240738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45948.719928240738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45948.719928240738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45948.719928240738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45948.719928240738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45948.719928240738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45948.719928240738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45948.719928240738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45948.719928240738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45948.719928240738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45948.719928240738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45948.719928240738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45948.719928240738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45948.719928240738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45948.719928240738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45948.719928240738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45948.719928240738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45948.719928240738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45948.719928240738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45948.719928240738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45948.719928240738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45948.719928240738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45948.719928240738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45948.719928240738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45948.719928240738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45948.719928240738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45948.719928240738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45948.719928240738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45948.719928240738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45948.719928240738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45948.719928240738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45948.719928240738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45948.719928240738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45948.719928240738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45948.719928240738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45948.719928240738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45948.719928240738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45948.719928240738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45948.719928240738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45948.719928240738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45948.719928240738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45948.719928240738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45948.719928240738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45948.719928240738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45948.719928240738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45948.719928240738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45948.719928240738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45948.719928240738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45948.719928240738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45948.719928240738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45948.719928240738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45948.719928240738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45948.719928240738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45948.719928240738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45948.719928240738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45948.719928240738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45948.719928240738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45948.719928240738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45948.719928240738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45948.719928240738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45948.719928240738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45948.719928240738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45948.719928240738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45948.719928240738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45948.719928240738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45948.719928240738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45948.719928240738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45948.719928240738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45948.719928240738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45948.719928240738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45948.719928240738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45948.719928240738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45948.719928240738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45948.719928240738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45948.719928240738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45948.719928240738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45948.719928240738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45948.719928240738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45948.719928240738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45948.719928240738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45948.719928240738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45948.719928240738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45948.719928240738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45948.719928240738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45948.719928240738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45948.719928240738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45948.719928240738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45948.719928240738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45948.719928240738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45948.719928240738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45948.719928240738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45948.719928240738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45948.719928240738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45948.719928240738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45948.719928240738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45948.719928240738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45948.719928240738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45948.719928240738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45948.719928240738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45948.719928240738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45948.719928240738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45948.719928240738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45948.719928240738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45948.719928240738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45948.719928240738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45948.719928240738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45948.719928240738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45948.719928240738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45948.719928240738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45948.719928240738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45948.719928240738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45948.719928240738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45948.719928240738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45948.719928240738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45948.719928240738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45948.719928240738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45948.719928240738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45948.719928240738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45948.719928240738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45948.719928240738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45948.719928240738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45948.719928240738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45948.719928240738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45948.719928240738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45948.719928240738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45948.719928240738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45948.719928240738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45948.719928240738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45948.719928240738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45948.719928240738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45948.719928240738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45948.719928240738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45948.719928240738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45948.719928240738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45948.719928240738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45948.719928240738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45948.719928240738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45948.719928240738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45948.719928240738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45948.719928240738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45948.719928240738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45948.719928240738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45948.719928240738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45948.719928240738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45948.719928240738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45948.719928240738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45948.719928240738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45948.719928240738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45948.719928240738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45948.719928240738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45948.719928240738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45948.719928240738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45948.719928240738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45948.719928240738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45948.719928240738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45948.719928240738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45948.719928240738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45948.719928240738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45948.719928240738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45948.719928240738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45948.719928240738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45948.719928240738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45948.719928240738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45948.719928240738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45948.719928240738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45948.719928240738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45948.719928240738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45948.719928240738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45948.719928240738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45948.719928240738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45948.719928240738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45948.719928240738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45948.719928240738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45948.719928240738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45948.719928240738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45948.719928240738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45948.719928240738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45948.719928240738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45948.719928240738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45948.719928240738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45948.719928240738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45948.719928240738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45948.719928240738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45948.719928240738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45948.719928240738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45948.719928240738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45948.719928240738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45948.719928240738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45948.719928240738</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45948.719928240738</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45948.719928240738</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45948.719928240738</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45948.719928240738</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45948.719928240738</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45948.719928240738</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56.887868055549916</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39045</v>
      </c>
      <c r="F3" s="38">
        <v>45926.188877314817</v>
      </c>
      <c r="G3" s="151">
        <f t="shared" ref="G3" ca="1" si="0">IFERROR(NOW()-F3,"")</f>
        <v>22.531050925921591</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3.9483541666631936</v>
      </c>
      <c r="H4" s="38">
        <v>45944.676192129627</v>
      </c>
      <c r="I4" s="37" t="str">
        <f>IFERROR(VLOOKUP(D4,DB!A:F,6,0),"")</f>
        <v>SCECO</v>
      </c>
      <c r="J4" s="37" t="str">
        <f>IFERROR(VLOOKUP(D4,DB!A:G,7,0),"")</f>
        <v>Dead</v>
      </c>
      <c r="K4" s="37" t="s">
        <v>39070</v>
      </c>
      <c r="L4" s="37" t="str">
        <f>IFERROR(VLOOKUP(D4,DB!A:I,9,0),"")</f>
        <v>Latis</v>
      </c>
    </row>
    <row r="5" spans="1:13" ht="30.75">
      <c r="A5" s="164" t="s">
        <v>39071</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45948.719928240738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45948.719928240738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45948.719928240738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45948.719928240738</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45948.719928240738</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45948.719928240738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45948.719928240738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45948.719928240738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45948.719928240738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45948.719928240738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45948.719928240738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45948.719928240738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45948.719928240738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45948.719928240738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45948.719928240738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45948.719928240738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45948.719928240738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45948.719928240738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45948.719928240738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45948.719928240738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45948.719928240738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45948.719928240738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45948.719928240738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45948.719928240738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45948.719928240738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45948.719928240738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45948.719928240738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45948.719928240738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45948.719928240738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45948.719928240738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45948.719928240738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45948.719928240738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45948.719928240738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45948.719928240738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45948.719928240738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45948.719928240738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45948.719928240738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45948.719928240738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45948.719928240738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45948.719928240738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45948.719928240738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45948.719928240738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45948.719928240738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45948.719928240738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45948.719928240738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45948.719928240738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45948.719928240738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45948.719928240738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45948.719928240738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45948.719928240738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45948.719928240738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45948.719928240738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45948.719928240738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45948.719928240738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45948.719928240738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45948.719928240738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45948.719928240738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45948.719928240738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45948.719928240738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45948.719928240738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45948.719928240738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45948.719928240738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45948.719928240738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45948.719928240738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45948.719928240738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45948.719928240738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45948.719928240738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45948.719928240738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45948.719928240738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45948.719928240738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45948.719928240738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45948.719928240738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45948.719928240738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45948.719928240738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45948.719928240738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45948.719928240738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45948.719928240738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45948.719928240738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45948.719928240738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45948.719928240738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45948.719928240738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45948.719928240738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45948.719928240738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45948.719928240738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45948.719928240738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45948.719928240738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45948.719928240738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45948.719928240738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45948.719928240738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45948.719928240738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45948.719928240738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45948.719928240738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45948.719928240738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45948.719928240738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45948.719928240738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45948.719928240738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45948.719928240738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45948.719928240738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45948.719928240738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45948.719928240738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45948.719928240738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45948.719928240738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45948.719928240738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45948.719928240738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45948.719928240738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45948.719928240738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45948.719928240738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45948.719928240738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45948.719928240738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45948.719928240738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45948.719928240738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45948.719928240738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45948.719928240738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45948.719928240738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45948.719928240738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45948.719928240738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45948.719928240738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45948.719928240738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45948.719928240738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45948.719928240738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45948.719928240738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45948.719928240738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45948.719928240738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45948.719928240738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45948.719928240738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45948.719928240738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45948.719928240738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45948.719928240738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45948.719928240738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45948.719928240738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45948.719928240738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45948.719928240738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45948.719928240738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45948.719928240738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45948.719928240738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45948.719928240738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45948.719928240738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45948.719928240738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45948.719928240738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45948.719928240738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45948.719928240738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45948.719928240738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45948.719928240738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45948.719928240738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45948.719928240738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45948.719928240738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45948.719928240738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45948.719928240738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45948.719928240738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45948.719928240738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45948.719928240738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45948.719928240738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45948.719928240738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45948.719928240738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45948.719928240738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45948.719928240738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45948.719928240738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45948.719928240738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45948.719928240738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45948.719928240738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45948.719928240738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45948.719928240738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45948.719928240738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45948.719928240738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45948.719928240738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45948.719928240738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45948.719928240738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45948.719928240738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45948.719928240738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45948.719928240738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45948.719928240738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45948.719928240738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45948.719928240738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45948.719928240738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45948.719928240738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45948.719928240738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45948.719928240738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45948.719928240738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45948.719928240738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45948.719928240738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45948.719928240738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45948.719928240738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45948.719928240738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45948.719928240738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45948.719928240738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45948.719928240738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45948.719928240738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45948.719928240738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45948.719928240738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45948.719928240738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45948.719928240738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45948.719928240738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45948.719928240738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45948.719928240738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45948.719928240738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45948.719928240738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45948.719928240738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45948.719928240738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45948.719928240738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45948.719928240738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45948.719928240738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45948.719928240738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45948.719928240738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45948.719928240738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45948.719928240738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45948.719928240738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45948.719928240738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45948.719928240738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45948.719928240738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45948.719928240738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45948.719928240738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45948.719928240738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45948.719928240738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45948.719928240738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45948.719928240738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45948.719928240738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45948.719928240738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45948.719928240738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45948.719928240738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45948.719928240738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45948.719928240738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45948.719928240738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45948.719928240738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45948.719928240738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45948.719928240738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45948.719928240738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45948.719928240738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45948.719928240738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45948.719928240738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45948.719928240738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45948.719928240738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45948.719928240738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45948.719928240738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45948.719928240738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45948.719928240738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45948.719928240738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45948.719928240738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45948.719928240738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45948.719928240738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45948.719928240738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45948.719928240738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45948.719928240738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45948.719928240738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45948.719928240738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45948.719928240738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45948.719928240738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45948.719928240738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45948.719928240738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45948.719928240738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45948.719928240738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45948.719928240738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45948.719928240738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45948.719928240738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45948.719928240738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45948.719928240738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45948.719928240738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45948.719928240738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45948.719928240738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45948.719928240738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45948.719928240738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45948.719928240738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45948.719928240738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45948.719928240738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45948.719928240738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45948.719928240738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45948.719928240738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45948.719928240738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45948.719928240738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45948.719928240738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45948.719928240738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45948.719928240738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45948.719928240738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45948.719928240738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45948.719928240738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45948.719928240738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45948.719928240738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45948.719928240738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45948.719928240738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45948.719928240738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45948.719928240738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45948.719928240738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45948.719928240738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45948.719928240738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45948.719928240738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45948.719928240738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45948.719928240738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45948.719928240738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45948.719928240738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45948.719928240738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45948.719928240738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45948.719928240738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45948.719928240738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45948.719928240738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45948.719928240738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45948.719928240738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45948.719928240738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45948.719928240738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45948.719928240738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45948.719928240738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45948.719928240738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45948.719928240738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45948.719928240738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45948.719928240738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45948.719928240738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45948.719928240738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45948.719928240738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45948.719928240738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45948.719928240738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45948.719928240738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45948.719928240738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45948.719928240738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45948.719928240738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45948.719928240738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45948.719928240738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45948.719928240738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45948.719928240738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45948.719928240738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45948.719928240738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45948.719928240738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45948.719928240738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45948.719928240738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45948.719928240738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45948.719928240738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45948.719928240738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45948.719928240738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45948.719928240738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45948.719928240738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45948.719928240738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45948.719928240738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45948.719928240738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45948.719928240738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45948.719928240738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45948.719928240738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45948.719928240738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45948.719928240738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45948.719928240738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45948.719928240738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45948.719928240738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45948.719928240738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45948.719928240738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45948.719928240738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45948.719928240738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45948.719928240738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45948.719928240738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45948.719928240738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45948.719928240738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45948.719928240738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45948.719928240738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45948.719928240738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45948.719928240738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45948.719928240738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45948.719928240738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45948.719928240738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45948.719928240738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45948.719928240738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45948.719928240738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45948.719928240738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45948.719928240738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45948.719928240738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45948.719928240738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45948.719928240738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45948.719928240738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45948.719928240738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45948.719928240738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45948.719928240738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45948.719928240738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45948.719928240738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45948.719928240738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45948.719928240738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45948.719928240738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45948.719928240738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45948.719928240738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45948.719928240738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45948.719928240738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45948.719928240738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45948.719928240738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45948.719928240738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45948.719928240738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45948.719928240738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45948.719928240738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45948.719928240738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45948.719928240738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45948.719928240738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45948.719928240738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45948.719928240738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45948.719928240738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45948.719928240738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45948.719928240738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45948.719928240738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45948.719928240738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45948.719928240738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45948.719928240738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45948.719928240738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45948.719928240738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45948.719928240738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45948.719928240738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45948.719928240738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45948.719928240738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45948.719928240738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45948.719928240738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45948.719928240738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45948.719928240738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45948.719928240738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45948.719928240738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45948.719928240738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45948.719928240738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45948.719928240738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45948.719928240738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45948.719928240738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45948.719928240738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45948.719928240738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45948.719928240738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45948.719928240738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45948.719928240738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45948.719928240738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45948.719928240738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45948.719928240738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45948.719928240738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45948.719928240738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45948.719928240738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45948.719928240738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45948.719928240738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45948.719928240738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45948.719928240738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45948.719928240738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45948.719928240738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45948.719928240738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45948.719928240738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45948.719928240738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45948.719928240738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45948.719928240738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45948.719928240738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45948.719928240738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45948.719928240738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45948.719928240738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45948.719928240738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45948.719928240738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45948.719928240738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45948.719928240738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45948.719928240738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45948.719928240738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45948.719928240738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45948.719928240738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45948.719928240738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45948.719928240738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45948.719928240738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45948.719928240738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45948.719928240738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45948.719928240738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45948.719928240738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45948.719928240738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45948.719928240738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45948.719928240738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45948.719928240738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45948.719928240738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45948.719928240738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45948.719928240738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45948.719928240738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45948.719928240738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45948.719928240738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45948.719928240738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45948.719928240738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45948.719928240738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45948.719928240738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45948.719928240738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45948.719928240738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45948.719928240738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45948.719928240738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45948.719928240738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45948.719928240738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45948.719928240738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45948.719928240738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45948.719928240738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45948.719928240738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45948.719928240738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45948.719928240738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45948.719928240738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45948.719928240738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45948.719928240738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45948.719928240738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45948.719928240738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45948.719928240738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45948.719928240738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45948.719928240738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45948.719928240738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45948.719928240738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45948.719928240738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45948.719928240738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45948.719928240738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45948.719928240738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45948.719928240738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45948.719928240738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45948.719928240738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45948.719928240738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45948.719928240738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45948.719928240738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45948.719928240738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45948.719928240738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45948.719928240738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45948.719928240738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45948.719928240738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45948.719928240738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45948.719928240738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45948.719928240738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45948.719928240738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45948.719928240738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45948.719928240738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45948.719928240738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45948.719928240738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45948.719928240738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45948.719928240738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45948.719928240738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45948.719928240738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45948.719928240738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45948.719928240738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45948.719928240738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45948.719928240738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45948.719928240738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45948.719928240738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45948.719928240738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45948.719928240738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45948.719928240738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45948.719928240738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45948.719928240738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45948.719928240738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45948.719928240738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45948.719928240738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45948.719928240738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45948.719928240738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45948.719928240738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45948.719928240738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45948.719928240738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45948.719928240738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45948.719928240738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45948.719928240738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45948.719928240738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45948.719928240738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45948.719928240738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45948.719928240738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45948.719928240738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45948.719928240738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45948.719928240738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45948.719928240738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45948.719928240738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45948.719928240738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45948.719928240738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45948.719928240738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45948.719928240738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45948.719928240738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45948.719928240738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45948.719928240738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45948.719928240738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45948.719928240738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45948.719928240738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45948.719928240738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45948.719928240738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45948.719928240738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45948.719928240738</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45948.719928240738</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21.947081018515746</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9.1908657407402643</v>
      </c>
      <c r="H3" s="146">
        <v>45927.987534722219</v>
      </c>
      <c r="I3" s="143" t="str">
        <f>IFERROR(VLOOKUP(D3,DB!A:F,6,0),"")</f>
        <v>SCECO</v>
      </c>
      <c r="J3" s="143" t="str">
        <f>IFERROR(VLOOKUP(D3,DB!A:G,7,0),"")</f>
        <v>Vandalized</v>
      </c>
      <c r="K3" s="142" t="s">
        <v>39077</v>
      </c>
      <c r="L3" s="143" t="str">
        <f>IFERROR(VLOOKUP(D3,DB!A:I,9,0),"")</f>
        <v>Latis</v>
      </c>
    </row>
    <row r="4" spans="1:16383" ht="31.5" customHeight="1">
      <c r="A4" s="106"/>
      <c r="B4" s="105" t="str">
        <f>IFERROR(VLOOKUP(D4,DB!A:K,11,0),"")</f>
        <v/>
      </c>
      <c r="C4" s="107"/>
      <c r="D4" s="105"/>
      <c r="E4" s="108"/>
      <c r="F4" s="109"/>
      <c r="G4" s="78">
        <f ca="1">IFERROR(NOW()-F4,"-")</f>
        <v>45948.719928240738</v>
      </c>
      <c r="H4" s="109"/>
      <c r="I4" s="105" t="str">
        <f>IFERROR(VLOOKUP(D4,DB!A:F,6,0),"")</f>
        <v/>
      </c>
      <c r="J4" s="104" t="str">
        <f>IFERROR(VLOOKUP(D4,DB!A:G,7,0),"")</f>
        <v/>
      </c>
      <c r="K4" s="110"/>
      <c r="L4" s="111" t="str">
        <f>IFERROR(VLOOKUP(D4,DB!A:I,9,0),"")</f>
        <v/>
      </c>
    </row>
    <row r="5" spans="1:16383" ht="31.5" customHeight="1">
      <c r="A5" s="106"/>
      <c r="B5" s="105" t="str">
        <f>IFERROR(VLOOKUP(D5,DB!A:K,11,0),"")</f>
        <v/>
      </c>
      <c r="C5" s="107"/>
      <c r="D5" s="105"/>
      <c r="E5" s="108"/>
      <c r="F5" s="109"/>
      <c r="G5" s="78">
        <f ca="1">IFERROR(NOW()-F5,"-")</f>
        <v>45948.719928240738</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45948.719928240738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45948.719928240738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45948.719928240738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45948.719928240738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45948.719928240738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45948.719928240738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45948.719928240738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45948.719928240738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45948.719928240738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45948.719928240738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45948.719928240738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45948.719928240738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45948.719928240738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45948.719928240738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45948.719928240738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45948.719928240738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45948.719928240738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45948.719928240738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45948.719928240738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45948.719928240738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45948.719928240738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45948.719928240738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45948.719928240738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45948.719928240738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45948.719928240738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45948.719928240738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45948.719928240738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45948.719928240738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45948.719928240738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45948.719928240738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45948.719928240738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45948.719928240738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45948.719928240738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45948.719928240738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45948.719928240738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45948.719928240738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45948.719928240738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45948.719928240738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45948.719928240738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45948.719928240738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45948.719928240738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45948.719928240738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45948.719928240738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45948.719928240738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45948.719928240738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45948.719928240738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45948.719928240738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45948.719928240738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45948.719928240738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45948.719928240738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45948.719928240738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45948.719928240738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45948.719928240738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45948.719928240738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45948.719928240738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45948.719928240738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45948.719928240738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45948.719928240738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45948.719928240738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45948.719928240738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45948.719928240738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45948.719928240738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45948.719928240738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45948.719928240738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45948.719928240738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45948.719928240738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45948.719928240738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45948.719928240738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45948.719928240738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45948.719928240738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45948.719928240738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45948.719928240738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45948.719928240738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45948.719928240738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45948.719928240738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45948.719928240738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45948.719928240738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45948.719928240738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45948.719928240738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45948.719928240738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45948.719928240738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45948.719928240738</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45948.719928240738</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45948.719928240738</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45948.719928240738</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2025-10-18T14:17:31Z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